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01_COVID Finanzhilfe\2021 COVID-19-Gesetz\10_Ausfallentschädigung KU\06_Vorbereitung Unterlagen Frist 3\"/>
    </mc:Choice>
  </mc:AlternateContent>
  <bookViews>
    <workbookView xWindow="11610" yWindow="-20" windowWidth="11450" windowHeight="8930" activeTab="1"/>
  </bookViews>
  <sheets>
    <sheet name="Kulturunternehmen" sheetId="6" r:id="rId1"/>
    <sheet name="pro Veranstaltung" sheetId="7" r:id="rId2"/>
    <sheet name="gemäss Vorjahresvergleich" sheetId="8" r:id="rId3"/>
  </sheets>
  <definedNames>
    <definedName name="_xlnm.Print_Area" localSheetId="2">'gemäss Vorjahresvergleich'!$A$1:$AG$27</definedName>
    <definedName name="_xlnm.Print_Area" localSheetId="0">Kulturunternehmen!$A$1:$E$39</definedName>
    <definedName name="_xlnm.Print_Area" localSheetId="1">'pro Veranstaltung'!$A$1:$R$50</definedName>
    <definedName name="Ja">'gemäss Vorjahresvergleich'!$A$39</definedName>
  </definedNames>
  <calcPr calcId="162913"/>
</workbook>
</file>

<file path=xl/calcChain.xml><?xml version="1.0" encoding="utf-8"?>
<calcChain xmlns="http://schemas.openxmlformats.org/spreadsheetml/2006/main">
  <c r="G11" i="7" l="1"/>
  <c r="G12" i="7"/>
  <c r="G13" i="7"/>
  <c r="G14" i="7"/>
  <c r="G15" i="7"/>
  <c r="G16" i="7"/>
  <c r="G17" i="7"/>
  <c r="G18" i="7"/>
  <c r="G19" i="7"/>
  <c r="G20" i="7"/>
  <c r="G21" i="7"/>
  <c r="G22" i="7"/>
  <c r="G23" i="7"/>
  <c r="G24" i="7"/>
  <c r="G25" i="7"/>
  <c r="G26" i="7"/>
  <c r="G10" i="7"/>
  <c r="G37" i="7"/>
  <c r="G38" i="7"/>
  <c r="G39" i="7"/>
  <c r="G40" i="7"/>
  <c r="G41" i="7"/>
  <c r="G42" i="7"/>
  <c r="G43" i="7"/>
  <c r="G44" i="7"/>
  <c r="G45" i="7"/>
  <c r="G46" i="7"/>
  <c r="G47" i="7"/>
  <c r="G48" i="7"/>
  <c r="G49" i="7"/>
  <c r="G27" i="7"/>
  <c r="G28" i="7"/>
  <c r="G29" i="7"/>
  <c r="G30" i="7"/>
  <c r="G31" i="7"/>
  <c r="G32" i="7"/>
  <c r="G33" i="7"/>
  <c r="G34" i="7"/>
  <c r="G35" i="7"/>
  <c r="G36" i="7"/>
  <c r="G9" i="7"/>
  <c r="A25" i="8" l="1"/>
  <c r="A27" i="8" l="1"/>
  <c r="V11" i="8" l="1"/>
  <c r="AB18" i="8"/>
  <c r="AB15" i="8"/>
  <c r="AB14" i="8"/>
  <c r="AB13" i="8"/>
  <c r="AB12" i="8"/>
  <c r="AB11" i="8"/>
  <c r="AB10" i="8"/>
  <c r="V18" i="8"/>
  <c r="V12" i="8"/>
  <c r="V13" i="8"/>
  <c r="V14" i="8"/>
  <c r="V15" i="8"/>
  <c r="V10" i="8"/>
  <c r="T18" i="8"/>
  <c r="S18" i="8"/>
  <c r="R18" i="8"/>
  <c r="Q18" i="8"/>
  <c r="R10" i="8"/>
  <c r="S10" i="8"/>
  <c r="AE10" i="8" s="1"/>
  <c r="T10" i="8"/>
  <c r="R11" i="8"/>
  <c r="AD11" i="8" s="1"/>
  <c r="S11" i="8"/>
  <c r="AE11" i="8" s="1"/>
  <c r="T11" i="8"/>
  <c r="AF11" i="8" s="1"/>
  <c r="R12" i="8"/>
  <c r="AD12" i="8" s="1"/>
  <c r="S12" i="8"/>
  <c r="T12" i="8"/>
  <c r="AF12" i="8" s="1"/>
  <c r="R13" i="8"/>
  <c r="S13" i="8"/>
  <c r="AE13" i="8" s="1"/>
  <c r="T13" i="8"/>
  <c r="AF13" i="8" s="1"/>
  <c r="R14" i="8"/>
  <c r="AD14" i="8" s="1"/>
  <c r="S14" i="8"/>
  <c r="AE14" i="8" s="1"/>
  <c r="T14" i="8"/>
  <c r="AF14" i="8" s="1"/>
  <c r="R15" i="8"/>
  <c r="AD15" i="8" s="1"/>
  <c r="S15" i="8"/>
  <c r="AE15" i="8" s="1"/>
  <c r="T15" i="8"/>
  <c r="AF15" i="8" s="1"/>
  <c r="Q11" i="8"/>
  <c r="AC11" i="8" s="1"/>
  <c r="Q12" i="8"/>
  <c r="AC12" i="8" s="1"/>
  <c r="Q13" i="8"/>
  <c r="AC13" i="8" s="1"/>
  <c r="Q14" i="8"/>
  <c r="Q15" i="8"/>
  <c r="AC15" i="8" s="1"/>
  <c r="Q10" i="8"/>
  <c r="AC10" i="8" s="1"/>
  <c r="P18" i="8"/>
  <c r="N18" i="8"/>
  <c r="O16" i="8"/>
  <c r="O20" i="8" s="1"/>
  <c r="P20" i="8" s="1"/>
  <c r="M16" i="8"/>
  <c r="M20" i="8" s="1"/>
  <c r="L16" i="8"/>
  <c r="L20" i="8" s="1"/>
  <c r="K16" i="8"/>
  <c r="K20" i="8" s="1"/>
  <c r="J16" i="8"/>
  <c r="J20" i="8" s="1"/>
  <c r="P15" i="8"/>
  <c r="N15" i="8"/>
  <c r="P14" i="8"/>
  <c r="N14" i="8"/>
  <c r="P13" i="8"/>
  <c r="N13" i="8"/>
  <c r="P12" i="8"/>
  <c r="N12" i="8"/>
  <c r="P11" i="8"/>
  <c r="N11" i="8"/>
  <c r="P10" i="8"/>
  <c r="N10" i="8"/>
  <c r="I18" i="8"/>
  <c r="I15" i="8"/>
  <c r="W15" i="8" s="1"/>
  <c r="I14" i="8"/>
  <c r="I13" i="8"/>
  <c r="I12" i="8"/>
  <c r="I11" i="8"/>
  <c r="W11" i="8" s="1"/>
  <c r="I10" i="8"/>
  <c r="G18" i="8"/>
  <c r="G15" i="8"/>
  <c r="G14" i="8"/>
  <c r="G13" i="8"/>
  <c r="G12" i="8"/>
  <c r="G11" i="8"/>
  <c r="G10" i="8"/>
  <c r="B4" i="8"/>
  <c r="W18" i="8" l="1"/>
  <c r="W13" i="8"/>
  <c r="W14" i="8"/>
  <c r="W12" i="8"/>
  <c r="W10" i="8"/>
  <c r="W16" i="8" s="1"/>
  <c r="W20" i="8" s="1"/>
  <c r="Q16" i="8"/>
  <c r="Q20" i="8" s="1"/>
  <c r="U18" i="8"/>
  <c r="N16" i="8"/>
  <c r="N20" i="8" s="1"/>
  <c r="AB16" i="8"/>
  <c r="AB20" i="8" s="1"/>
  <c r="AC14" i="8"/>
  <c r="U13" i="8"/>
  <c r="AD13" i="8"/>
  <c r="AG13" i="8" s="1"/>
  <c r="U10" i="8"/>
  <c r="R16" i="8"/>
  <c r="R20" i="8" s="1"/>
  <c r="AG15" i="8"/>
  <c r="AG11" i="8"/>
  <c r="U14" i="8"/>
  <c r="S16" i="8"/>
  <c r="S20" i="8" s="1"/>
  <c r="U11" i="8"/>
  <c r="U15" i="8"/>
  <c r="AD10" i="8"/>
  <c r="T16" i="8"/>
  <c r="T20" i="8" s="1"/>
  <c r="U12" i="8"/>
  <c r="AE12" i="8"/>
  <c r="AG12" i="8" s="1"/>
  <c r="AF10" i="8"/>
  <c r="AF16" i="8" s="1"/>
  <c r="AF20" i="8" s="1"/>
  <c r="AG14" i="8"/>
  <c r="V16" i="8"/>
  <c r="V20" i="8" s="1"/>
  <c r="P16" i="8"/>
  <c r="AC16" i="8"/>
  <c r="AC20" i="8" s="1"/>
  <c r="AA16" i="8"/>
  <c r="AA20" i="8" s="1"/>
  <c r="Z16" i="8"/>
  <c r="Z20" i="8" s="1"/>
  <c r="Y16" i="8"/>
  <c r="Y20" i="8" s="1"/>
  <c r="X16" i="8"/>
  <c r="X20" i="8" s="1"/>
  <c r="H16" i="8"/>
  <c r="G16" i="8"/>
  <c r="F16" i="8"/>
  <c r="F20" i="8" s="1"/>
  <c r="E16" i="8"/>
  <c r="E20" i="8" s="1"/>
  <c r="D16" i="8"/>
  <c r="D20" i="8" s="1"/>
  <c r="C16" i="8"/>
  <c r="C20" i="8" s="1"/>
  <c r="G20" i="8" l="1"/>
  <c r="AG10" i="8"/>
  <c r="AG16" i="8" s="1"/>
  <c r="AG20" i="8" s="1"/>
  <c r="AD16" i="8"/>
  <c r="AD20" i="8" s="1"/>
  <c r="AE16" i="8"/>
  <c r="AE20" i="8" s="1"/>
  <c r="U16" i="8"/>
  <c r="U20" i="8" s="1"/>
  <c r="H20" i="8"/>
  <c r="I20" i="8" s="1"/>
  <c r="I16" i="8"/>
  <c r="P50" i="7"/>
  <c r="F50" i="7" l="1"/>
  <c r="E50" i="7"/>
  <c r="D50" i="7"/>
  <c r="N50" i="7" l="1"/>
  <c r="M50" i="7"/>
  <c r="L50" i="7"/>
  <c r="K50" i="7"/>
  <c r="H50" i="7"/>
  <c r="I50" i="7"/>
  <c r="G50" i="7"/>
  <c r="J17" i="7"/>
  <c r="Q17" i="7" s="1"/>
  <c r="O17" i="7"/>
  <c r="J18" i="7"/>
  <c r="Q18" i="7" s="1"/>
  <c r="O18" i="7"/>
  <c r="J19" i="7"/>
  <c r="Q19" i="7" s="1"/>
  <c r="O19" i="7"/>
  <c r="J20" i="7"/>
  <c r="Q20" i="7" s="1"/>
  <c r="O20" i="7"/>
  <c r="J21" i="7"/>
  <c r="Q21" i="7" s="1"/>
  <c r="O21" i="7"/>
  <c r="J22" i="7"/>
  <c r="Q22" i="7" s="1"/>
  <c r="O22" i="7"/>
  <c r="J23" i="7"/>
  <c r="Q23" i="7" s="1"/>
  <c r="O23" i="7"/>
  <c r="J24" i="7"/>
  <c r="Q24" i="7" s="1"/>
  <c r="O24" i="7"/>
  <c r="J25" i="7"/>
  <c r="Q25" i="7" s="1"/>
  <c r="O25" i="7"/>
  <c r="J26" i="7"/>
  <c r="Q26" i="7" s="1"/>
  <c r="O26" i="7"/>
  <c r="J27" i="7"/>
  <c r="Q27" i="7" s="1"/>
  <c r="O27" i="7"/>
  <c r="J28" i="7"/>
  <c r="Q28" i="7" s="1"/>
  <c r="O28" i="7"/>
  <c r="J29" i="7"/>
  <c r="Q29" i="7" s="1"/>
  <c r="O29" i="7"/>
  <c r="J30" i="7"/>
  <c r="Q30" i="7" s="1"/>
  <c r="O30" i="7"/>
  <c r="J31" i="7"/>
  <c r="Q31" i="7" s="1"/>
  <c r="O31" i="7"/>
  <c r="J32" i="7"/>
  <c r="Q32" i="7" s="1"/>
  <c r="O32" i="7"/>
  <c r="J33" i="7"/>
  <c r="Q33" i="7" s="1"/>
  <c r="O33" i="7"/>
  <c r="J34" i="7"/>
  <c r="Q34" i="7" s="1"/>
  <c r="O34" i="7"/>
  <c r="J35" i="7"/>
  <c r="Q35" i="7" s="1"/>
  <c r="O35" i="7"/>
  <c r="J36" i="7"/>
  <c r="Q36" i="7" s="1"/>
  <c r="O36" i="7"/>
  <c r="J37" i="7"/>
  <c r="Q37" i="7" s="1"/>
  <c r="O37" i="7"/>
  <c r="J38" i="7"/>
  <c r="Q38" i="7" s="1"/>
  <c r="O38" i="7"/>
  <c r="J39" i="7"/>
  <c r="Q39" i="7" s="1"/>
  <c r="O39" i="7"/>
  <c r="J40" i="7"/>
  <c r="Q40" i="7" s="1"/>
  <c r="O40" i="7"/>
  <c r="J41" i="7"/>
  <c r="Q41" i="7" s="1"/>
  <c r="O41" i="7"/>
  <c r="J42" i="7"/>
  <c r="Q42" i="7" s="1"/>
  <c r="O42" i="7"/>
  <c r="J43" i="7"/>
  <c r="Q43" i="7" s="1"/>
  <c r="O43" i="7"/>
  <c r="J44" i="7"/>
  <c r="Q44" i="7" s="1"/>
  <c r="O44" i="7"/>
  <c r="J45" i="7"/>
  <c r="Q45" i="7" s="1"/>
  <c r="O45" i="7"/>
  <c r="J46" i="7"/>
  <c r="Q46" i="7" s="1"/>
  <c r="O46" i="7"/>
  <c r="J47" i="7"/>
  <c r="Q47" i="7" s="1"/>
  <c r="O47" i="7"/>
  <c r="J48" i="7"/>
  <c r="Q48" i="7" s="1"/>
  <c r="O48" i="7"/>
  <c r="J49" i="7"/>
  <c r="Q49" i="7" s="1"/>
  <c r="O49" i="7"/>
  <c r="O9" i="7"/>
  <c r="J9" i="7"/>
  <c r="Q9" i="7" s="1"/>
  <c r="O16" i="7"/>
  <c r="J16" i="7"/>
  <c r="Q16" i="7" s="1"/>
  <c r="O15" i="7"/>
  <c r="J15" i="7"/>
  <c r="Q15" i="7" s="1"/>
  <c r="O14" i="7"/>
  <c r="J14" i="7"/>
  <c r="Q14" i="7" s="1"/>
  <c r="O13" i="7"/>
  <c r="J13" i="7"/>
  <c r="Q13" i="7" s="1"/>
  <c r="O12" i="7"/>
  <c r="J12" i="7"/>
  <c r="Q12" i="7" s="1"/>
  <c r="O11" i="7"/>
  <c r="J11" i="7"/>
  <c r="Q11" i="7" s="1"/>
  <c r="O10" i="7"/>
  <c r="J10" i="7"/>
  <c r="Q10" i="7" s="1"/>
  <c r="C4" i="7"/>
  <c r="O50" i="7" l="1"/>
  <c r="J50" i="7"/>
  <c r="Q50" i="7" l="1"/>
  <c r="C32" i="6"/>
  <c r="D33" i="6"/>
  <c r="C14" i="6" l="1"/>
  <c r="D34" i="6" l="1"/>
  <c r="D36" i="6" s="1"/>
</calcChain>
</file>

<file path=xl/sharedStrings.xml><?xml version="1.0" encoding="utf-8"?>
<sst xmlns="http://schemas.openxmlformats.org/spreadsheetml/2006/main" count="134" uniqueCount="98">
  <si>
    <t>Aufwands-Minderung</t>
  </si>
  <si>
    <t>Aufwandminderung</t>
  </si>
  <si>
    <t>Ungedeckter Schaden</t>
  </si>
  <si>
    <t>Entgangene Erträge</t>
  </si>
  <si>
    <t>abzüglich Aufwandminderung</t>
  </si>
  <si>
    <t>Ertragsausfall</t>
  </si>
  <si>
    <t>Entgangene Einnahmen</t>
  </si>
  <si>
    <t>Nicht angefallene Kosten</t>
  </si>
  <si>
    <t>Weitere Entschädigungen</t>
  </si>
  <si>
    <t>Kurzarbeitsentschädigung</t>
  </si>
  <si>
    <t>Ticketverkäufe</t>
  </si>
  <si>
    <t>Zusatzkosten</t>
  </si>
  <si>
    <t>sofern Teil des Kulturunternehmens</t>
  </si>
  <si>
    <t xml:space="preserve">Anteiliger Gewinn </t>
  </si>
  <si>
    <t>Schadenszeitraum von Datum</t>
  </si>
  <si>
    <t>bis</t>
  </si>
  <si>
    <t>Epidemieversicherung etc.</t>
  </si>
  <si>
    <t>maximale Ausfallentschädigung</t>
  </si>
  <si>
    <t>Vermietung</t>
  </si>
  <si>
    <t>entgangener Gewinn wird nicht entschädigt</t>
  </si>
  <si>
    <t>bspw. Mietzinsreduktion, Soforthilfen von Stiftungen</t>
  </si>
  <si>
    <t>ergibt Anzahl Tage</t>
  </si>
  <si>
    <t>bspw. von Räumen, Technik</t>
  </si>
  <si>
    <t>Schadensberechnung Ausfallentschädigung Kulturunternehmen
gemäss ertragsbasiertem Modell</t>
  </si>
  <si>
    <t>Kulturunternehmen</t>
  </si>
  <si>
    <t>Gastronomieeinnahmen</t>
  </si>
  <si>
    <t>Nicht vorhersehbare Zusatzkosten aufgrund COVID-19, bspw. für Umsetzung Schutzkonzepte oder Zusatzkosten für verschobene Veranstaltungen</t>
  </si>
  <si>
    <t>Entschädigung Privatversicherung</t>
  </si>
  <si>
    <t>Shop Einnahmen</t>
  </si>
  <si>
    <t>Datum</t>
  </si>
  <si>
    <t>abgesagt / verschoben / reduzierter Umfang</t>
  </si>
  <si>
    <t>total nicht angefallene Kosten</t>
  </si>
  <si>
    <t>Schaden</t>
  </si>
  <si>
    <t>Kapazität</t>
  </si>
  <si>
    <t>Durchschnittliche Auslastung</t>
  </si>
  <si>
    <t>Ticketpreis</t>
  </si>
  <si>
    <t>Eintritte</t>
  </si>
  <si>
    <t xml:space="preserve">Nebenleistungen </t>
  </si>
  <si>
    <t>Gastronomie</t>
  </si>
  <si>
    <t>nicht angefallene Personalkosten oder Gagen</t>
  </si>
  <si>
    <t>TOTAL</t>
  </si>
  <si>
    <t>Veranstaltungen</t>
  </si>
  <si>
    <t>total entgangene Einnahmen</t>
  </si>
  <si>
    <t>Bemerkung</t>
  </si>
  <si>
    <t>Drittmittel</t>
  </si>
  <si>
    <t>private und öffentliche Kulturfördergelder sowie Sponsoring, Spenden, Mäzenatentum</t>
  </si>
  <si>
    <t>erwartete Anzahl Besucher*innen</t>
  </si>
  <si>
    <t>effektive Anzahl Besucher*innen</t>
  </si>
  <si>
    <t>Nebenleistungen (bspw. Shop)</t>
  </si>
  <si>
    <t>nicht angefallener übriger Betriebsaufwand
(bspw. Produktions-, Verwaltungs-, Marketing-, Reinigungskosten etc.)</t>
  </si>
  <si>
    <t>die Ausfallentschädigung deckt höchstens 80 Prozent des finanziellen Schadens</t>
  </si>
  <si>
    <t>bspw. Ticketeinnahmen, Honorare, Gastspielbeiträge aufgrund des Ausfalls von Veranstaltungen, aufgrund von Betriebsschliessungen oder Mindereinnahmen im Zusammenhang mit Massnahmen der Behörden (bspw. Schutzkonzepten)</t>
  </si>
  <si>
    <t>Entgangene Einnahmen in CHF</t>
  </si>
  <si>
    <t>Aufwandsminderungen - nicht angefallene Kosten in CHF</t>
  </si>
  <si>
    <t>Erläuterungen</t>
  </si>
  <si>
    <t>Kommentare Gesuchsteller</t>
  </si>
  <si>
    <t>Januar</t>
  </si>
  <si>
    <t>Februar</t>
  </si>
  <si>
    <t>März</t>
  </si>
  <si>
    <t>April</t>
  </si>
  <si>
    <t>Summe</t>
  </si>
  <si>
    <t>Total 12 Monate</t>
  </si>
  <si>
    <t>Durchschnitt pro Monat</t>
  </si>
  <si>
    <t>Total Umsatz</t>
  </si>
  <si>
    <t>2021 - entgangene Einnahmen</t>
  </si>
  <si>
    <t>Schadensberechnung Ausfallentschädigung Kulturunternehmen - pro einzelne Veranstaltung
gemäss ertragsbasiertem Modell</t>
  </si>
  <si>
    <t>2021 - effektive Einnahmen</t>
  </si>
  <si>
    <t>Durchschnitt 2018 und 2019</t>
  </si>
  <si>
    <t>weitere Einnahmen nicht im Kulturbereich</t>
  </si>
  <si>
    <t>Die Einnahmen wurden für beide Geschäftsjahre 2018 und 2019 angegeben.</t>
  </si>
  <si>
    <t>Ja</t>
  </si>
  <si>
    <t>Nein</t>
  </si>
  <si>
    <t xml:space="preserve">Der 'Total Umsatz' für 12 Monate muss mit der Jahresrechnung 2018 übereinstimmen. </t>
  </si>
  <si>
    <t xml:space="preserve">Der 'Total Umsatz' für 12 Monate muss mit der Jahresrechnung 2019 übereinstimmen. </t>
  </si>
  <si>
    <t>Bitte lesen Sie vor dem Ausfüllen der Schadensberechnung das Merkblatt, die folgenden Bemerkungen und die Erläuterungen in Spalte 'F' aufmerksam durch.</t>
  </si>
  <si>
    <t>Bemerkungen - BITTE LESEN!</t>
  </si>
  <si>
    <t>Ausbezahlte Kurzarbeitsentschädigung und/oder Corona-Erwerbsersatz-Entschädigung</t>
  </si>
  <si>
    <r>
      <t xml:space="preserve">Bemerkung
</t>
    </r>
    <r>
      <rPr>
        <sz val="9"/>
        <color theme="1"/>
        <rFont val="Arial"/>
        <family val="2"/>
      </rPr>
      <t>(im Fall von Zusatzkosten sind diese zwingend zu begründen)</t>
    </r>
  </si>
  <si>
    <t>Die Summe des Umsatzes für 12 Monate stimmt mit der Jahresrechnung überein.</t>
  </si>
  <si>
    <t>weitere Einnahmen im Kulturbereich</t>
  </si>
  <si>
    <t>Sämtliche gelb hinterlegten Felder sind auszufüllen, sofern diese zutreffen. Positionen sind in der Spalte "Kommentare Gesuchsteller" zu kommentieren. Die einzelnen Positionen und die Berechnung der einzelnen Zahlen müssen verständlich erklärt werden.</t>
  </si>
  <si>
    <t xml:space="preserve">Unter dem Tabellenblatt "pro Veranstaltung" finden Sie eine Vorlage zur Berechnung des netto Ertragsausfalls pro Veranstaltung. Diese kann als Hilfestellung verwendet werden, ist aber nicht zwingend auszufüllen. Sofern jedoch die entgangenen Einnahmen durch mehrere Veranstaltungen entstanden sind, müssen die Berechnungen pro Veranstaltung nachvollziehbar sein. </t>
  </si>
  <si>
    <t xml:space="preserve">Unter dem Tabellenblatt "gemäss Vorjahresvergleich" finden Sie eine Vorlage zur Berechnung des Ertragsausfalls basierend auf dem Durchschnitt der Erträge in den Vergleichsmonaten in 2018 und 2019. Wird als Art der Schadensberechnung die Berechnung gemäss Vorjahresvergleich gewählt, ist dieses Tabellenblatt auszufüllen. </t>
  </si>
  <si>
    <t>Total Umsatz in Kulturbereich</t>
  </si>
  <si>
    <t>Die Summen der entgangene Einnahmen sind in Schadensberechnung auf Register 'Kulturunternehmen' zu übertragen.</t>
  </si>
  <si>
    <t>Fragen beantworten</t>
  </si>
  <si>
    <t>Fragen beantworten und begründen</t>
  </si>
  <si>
    <t>Version 31. August 2021</t>
  </si>
  <si>
    <t>Schadensberechnung Ausfallentschädigung Kulturunternehmen - gemäss Vorjahresvergleich
gemäss ertragsbasiertem Modell
Mai bis August 2021</t>
  </si>
  <si>
    <t>Mai</t>
  </si>
  <si>
    <t>Juni</t>
  </si>
  <si>
    <t>Juli</t>
  </si>
  <si>
    <t>August</t>
  </si>
  <si>
    <r>
      <t xml:space="preserve">Sämtliche gelb hinterlegten Felder sind auszufüllen, sofern diese zutreffen. Positionen sind in der Spalte "Kommentare Gesuchsteller" zu kommentieren.
Dienen Einnahmen, welche nicht im Kulturbereich erwirtschaftet wurden, der Subventionierung des Kulturbereichs innerhalb der Unternehmung, können diese geltend gemacht werden und sind entsprechend unter 'weitere Einnahmen im Kulturbereich' aufzuführen. Dies muss entsprechend kommentiert werden. Weitere Einnahmen, die nicht im Kulturbereich erwirtschaftet werden, werden bei der Schadensberechnung nicht berücksichtigt.
Für die Berechnung der Entgangen Einnahmen wird der Durchschnitt der Monate Mai bis August 2018 und 2019 angesetzt. Es sind die Beträge für beide Geschäftsjahre anzugeben. Liegen die Beträge für ein Vergleichsjahr nicht vor, kann in Ausnahmefällen nur ein Geschäftsjahr als Vergleich angesetzt werden. Dies unter der Bedingung, dass ausführlich und plausibel begründet wird, warum nur Beträge eines einzelnen Geschäftsjahres zur Beurteilung herangezogen werden können.
Die Summe des Umsatzes über 12 Monate muss mit der Jahresrechnung übereinstimmen. Eine Differenz zur Jahresrechnung ist zu begründen.
</t>
    </r>
    <r>
      <rPr>
        <b/>
        <sz val="9"/>
        <rFont val="Arial"/>
        <family val="2"/>
      </rPr>
      <t>Die entgangenen Einnahmen in der Spalte 'AG' sind in die Übersicht der Schadensberechnung auf Register 'Kulturunternehmen' einzutragen.</t>
    </r>
    <r>
      <rPr>
        <sz val="9"/>
        <rFont val="Arial"/>
        <family val="2"/>
      </rPr>
      <t xml:space="preserve">
Die Fragen ab Zeile 23 sind zu beantworten und Kommentare zu ergänzen.</t>
    </r>
  </si>
  <si>
    <t xml:space="preserve">Zusatzkosten </t>
  </si>
  <si>
    <r>
      <t>Die Ausfallentschädigung deckt Schäden resp. entgangene Einnahmen, die aus der Absage, Verschiebung oder eingeschränkten Durchführung von Veranstaltungen und Projekten oder aufgrund betrieblicher Einschränkungen entstehen.
Diese Schadenberechnung für die Ausfallentschädigung deckt Schäden v</t>
    </r>
    <r>
      <rPr>
        <sz val="9"/>
        <rFont val="Arial"/>
        <family val="2"/>
      </rPr>
      <t>om 1. Mai bis 31. August 2021</t>
    </r>
    <r>
      <rPr>
        <sz val="9"/>
        <color theme="1"/>
        <rFont val="Arial"/>
        <family val="2"/>
      </rPr>
      <t xml:space="preserve"> ab. Entgangene Einnahmen ausserhalb dieses Zeitraums werden im Rahmen dieses Gesuch nicht berücksichtigt.
Gesu</t>
    </r>
    <r>
      <rPr>
        <sz val="9"/>
        <rFont val="Arial"/>
        <family val="2"/>
      </rPr>
      <t>che mit Schadenszeitraum 1. Mai 2021 bis 31. August 2021 sind einzureichen sobald sämtliche Unterlagen und Informationen vorliegen, spätestens jedoch bis 30. September 2021.</t>
    </r>
    <r>
      <rPr>
        <sz val="9"/>
        <color theme="1"/>
        <rFont val="Arial"/>
        <family val="2"/>
      </rPr>
      <t xml:space="preserve">
Pro Schadenszeitraum reichen Kulturunternehmen genau ein Gesuch über das entsprechende Online-Formular ein.
Weitere Details finden Sie im Merkblatt zur Ausfallentschädigung für Kulturunternehmen.</t>
    </r>
  </si>
  <si>
    <t>Nicht angefallene budgetierte Kosten, bspw. 
&gt;für Marketing/Werbung/Kommunikation
&gt;nicht angefallene Gebühren (bspw. Suisa-Gebühren, Leihgebühren),
&gt;nicht angefallene Veranstaltungs- oder Produktionskosten, bspw. Raummiete, Transportkosten, Spesen etc. 
&gt;nicht angefallene Fixkosten, bspw. für Energie, Reinigung, Unterhalt etc.</t>
  </si>
  <si>
    <t>Allgemeine Bemerkungen durch Gesuchsteller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</si>
</sst>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quot;CHF&quot;\ * #,##0.00_ ;_ &quot;CHF&quot;\ * \-#,##0.00_ ;_ &quot;CHF&quot;\ * &quot;-&quot;??_ ;_ @_ "/>
    <numFmt numFmtId="43" formatCode="_ * #,##0.00_ ;_ * \-#,##0.00_ ;_ * &quot;-&quot;??_ ;_ @_ "/>
    <numFmt numFmtId="164" formatCode="#,##0_ ;[Red]\-#,##0\ "/>
    <numFmt numFmtId="165" formatCode="#,##0.0_ ;[Red]\-#,##0.0\ "/>
    <numFmt numFmtId="166" formatCode="d/mm/yy;@"/>
    <numFmt numFmtId="167" formatCode="_ [$CHF-807]\ * #,##0.00_ ;_ [$CHF-807]\ * \-#,##0.00_ ;_ [$CHF-807]\ * &quot;-&quot;??_ ;_ @_ "/>
    <numFmt numFmtId="168" formatCode="_ * #,##0_ ;_ * \-#,##0_ ;_ * &quot;-&quot;??_ ;_ @_ "/>
    <numFmt numFmtId="169" formatCode="_ &quot;CHF&quot;\ * #\'##0.00_ ;_ &quot;CHF&quot;\ * \-#\'##0.00_ ;_ &quot;CHF&quot;\ * &quot;-&quot;??_ ;_ @_ "/>
  </numFmts>
  <fonts count="13" x14ac:knownFonts="1">
    <font>
      <sz val="11"/>
      <color theme="1"/>
      <name val="Calibri"/>
      <family val="2"/>
      <scheme val="minor"/>
    </font>
    <font>
      <sz val="11"/>
      <color theme="1"/>
      <name val="Calibri"/>
      <family val="2"/>
      <scheme val="minor"/>
    </font>
    <font>
      <sz val="10"/>
      <color theme="1"/>
      <name val="Arial"/>
      <family val="2"/>
    </font>
    <font>
      <b/>
      <sz val="12"/>
      <color theme="1"/>
      <name val="Arial"/>
      <family val="2"/>
    </font>
    <font>
      <sz val="9"/>
      <color rgb="FFFF0000"/>
      <name val="Arial"/>
      <family val="2"/>
    </font>
    <font>
      <sz val="9"/>
      <color theme="1"/>
      <name val="Arial"/>
      <family val="2"/>
    </font>
    <font>
      <sz val="9"/>
      <name val="Arial"/>
      <family val="2"/>
    </font>
    <font>
      <b/>
      <sz val="9"/>
      <color theme="1"/>
      <name val="Arial"/>
      <family val="2"/>
    </font>
    <font>
      <b/>
      <sz val="9"/>
      <name val="Arial"/>
      <family val="2"/>
    </font>
    <font>
      <i/>
      <sz val="9"/>
      <name val="Arial"/>
      <family val="2"/>
    </font>
    <font>
      <sz val="9"/>
      <color theme="1"/>
      <name val="Calibri"/>
      <family val="2"/>
      <scheme val="minor"/>
    </font>
    <font>
      <b/>
      <sz val="11"/>
      <color theme="1"/>
      <name val="Arial"/>
      <family val="2"/>
    </font>
    <font>
      <sz val="9"/>
      <color theme="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0" tint="-0.499984740745262"/>
        <bgColor indexed="64"/>
      </patternFill>
    </fill>
    <fill>
      <patternFill patternType="solid">
        <fgColor theme="0"/>
        <bgColor indexed="64"/>
      </patternFill>
    </fill>
  </fills>
  <borders count="35">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43" fontId="1" fillId="0" borderId="0" applyFont="0" applyFill="0" applyBorder="0" applyAlignment="0" applyProtection="0"/>
    <xf numFmtId="0" fontId="2" fillId="0" borderId="0"/>
    <xf numFmtId="0" fontId="1" fillId="0" borderId="0"/>
  </cellStyleXfs>
  <cellXfs count="209">
    <xf numFmtId="0" fontId="0" fillId="0" borderId="0" xfId="0"/>
    <xf numFmtId="164" fontId="3" fillId="0" borderId="0" xfId="0" applyNumberFormat="1" applyFont="1" applyFill="1" applyBorder="1" applyAlignment="1">
      <alignment vertical="top" wrapText="1"/>
    </xf>
    <xf numFmtId="164" fontId="3" fillId="0" borderId="0" xfId="0" applyNumberFormat="1" applyFont="1" applyFill="1" applyAlignment="1">
      <alignment vertical="top" wrapText="1"/>
    </xf>
    <xf numFmtId="164" fontId="5" fillId="0" borderId="0" xfId="0" applyNumberFormat="1" applyFont="1" applyFill="1" applyBorder="1" applyAlignment="1">
      <alignment vertical="top" wrapText="1"/>
    </xf>
    <xf numFmtId="164" fontId="5" fillId="0" borderId="0" xfId="0" applyNumberFormat="1" applyFont="1" applyFill="1" applyAlignment="1">
      <alignment vertical="top" wrapText="1"/>
    </xf>
    <xf numFmtId="165" fontId="5" fillId="0" borderId="0" xfId="0" applyNumberFormat="1" applyFont="1" applyAlignment="1">
      <alignment vertical="top" wrapText="1"/>
    </xf>
    <xf numFmtId="164" fontId="5" fillId="0" borderId="0" xfId="0" applyNumberFormat="1" applyFont="1" applyAlignment="1">
      <alignment vertical="top" wrapText="1"/>
    </xf>
    <xf numFmtId="164" fontId="7" fillId="0" borderId="0" xfId="0" applyNumberFormat="1" applyFont="1" applyFill="1" applyBorder="1" applyAlignment="1">
      <alignment vertical="top" wrapText="1"/>
    </xf>
    <xf numFmtId="164" fontId="7" fillId="2" borderId="1" xfId="0" applyNumberFormat="1" applyFont="1" applyFill="1" applyBorder="1" applyAlignment="1">
      <alignment vertical="top" wrapText="1"/>
    </xf>
    <xf numFmtId="164" fontId="8" fillId="2" borderId="1" xfId="0" applyNumberFormat="1" applyFont="1" applyFill="1" applyBorder="1" applyAlignment="1">
      <alignment vertical="top" wrapText="1"/>
    </xf>
    <xf numFmtId="164" fontId="5" fillId="0" borderId="1" xfId="0" applyNumberFormat="1" applyFont="1" applyBorder="1" applyAlignment="1">
      <alignment vertical="top" wrapText="1"/>
    </xf>
    <xf numFmtId="164" fontId="6" fillId="4" borderId="1" xfId="0" applyNumberFormat="1" applyFont="1" applyFill="1" applyBorder="1" applyAlignment="1">
      <alignment vertical="top" wrapText="1"/>
    </xf>
    <xf numFmtId="164" fontId="8" fillId="0" borderId="0" xfId="0" applyNumberFormat="1" applyFont="1" applyFill="1" applyBorder="1" applyAlignment="1">
      <alignment vertical="top" wrapText="1"/>
    </xf>
    <xf numFmtId="164" fontId="7" fillId="2" borderId="1" xfId="0" quotePrefix="1" applyNumberFormat="1" applyFont="1" applyFill="1" applyBorder="1" applyAlignment="1">
      <alignment vertical="top" wrapText="1"/>
    </xf>
    <xf numFmtId="164" fontId="7" fillId="0" borderId="0" xfId="0" applyNumberFormat="1" applyFont="1" applyAlignment="1">
      <alignment wrapText="1"/>
    </xf>
    <xf numFmtId="164" fontId="7" fillId="0" borderId="0" xfId="0" applyNumberFormat="1" applyFont="1" applyFill="1" applyBorder="1" applyAlignment="1">
      <alignment wrapText="1"/>
    </xf>
    <xf numFmtId="164" fontId="5" fillId="0" borderId="2" xfId="0" applyNumberFormat="1" applyFont="1" applyFill="1" applyBorder="1" applyAlignment="1">
      <alignment horizontal="left" vertical="top"/>
    </xf>
    <xf numFmtId="164" fontId="5" fillId="0" borderId="2" xfId="0" applyNumberFormat="1" applyFont="1" applyBorder="1" applyAlignment="1">
      <alignment vertical="top" wrapText="1"/>
    </xf>
    <xf numFmtId="164" fontId="6" fillId="2" borderId="2" xfId="0" applyNumberFormat="1" applyFont="1" applyFill="1" applyBorder="1" applyAlignment="1">
      <alignment horizontal="left" vertical="top" wrapText="1"/>
    </xf>
    <xf numFmtId="164" fontId="8" fillId="2" borderId="4" xfId="0" applyNumberFormat="1" applyFont="1" applyFill="1" applyBorder="1" applyAlignment="1">
      <alignment vertical="top" wrapText="1"/>
    </xf>
    <xf numFmtId="164" fontId="6" fillId="4" borderId="2" xfId="0" applyNumberFormat="1" applyFont="1" applyFill="1" applyBorder="1" applyAlignment="1">
      <alignment vertical="top" wrapText="1"/>
    </xf>
    <xf numFmtId="44" fontId="8" fillId="2" borderId="2" xfId="0" applyNumberFormat="1" applyFont="1" applyFill="1" applyBorder="1" applyAlignment="1">
      <alignment vertical="top" wrapText="1"/>
    </xf>
    <xf numFmtId="164" fontId="6" fillId="2" borderId="2" xfId="0" applyNumberFormat="1" applyFont="1" applyFill="1" applyBorder="1" applyAlignment="1">
      <alignment vertical="top" wrapText="1"/>
    </xf>
    <xf numFmtId="164" fontId="8" fillId="0" borderId="3" xfId="0" applyNumberFormat="1" applyFont="1" applyBorder="1" applyAlignment="1">
      <alignment wrapText="1"/>
    </xf>
    <xf numFmtId="164" fontId="8" fillId="0" borderId="4" xfId="0" applyNumberFormat="1" applyFont="1" applyBorder="1" applyAlignment="1">
      <alignment wrapText="1"/>
    </xf>
    <xf numFmtId="164" fontId="8" fillId="0" borderId="2" xfId="0" applyNumberFormat="1" applyFont="1" applyBorder="1" applyAlignment="1">
      <alignment wrapText="1"/>
    </xf>
    <xf numFmtId="164" fontId="7" fillId="2" borderId="3" xfId="0" applyNumberFormat="1" applyFont="1" applyFill="1" applyBorder="1" applyAlignment="1">
      <alignment vertical="top" wrapText="1"/>
    </xf>
    <xf numFmtId="165" fontId="7" fillId="2" borderId="3" xfId="0" applyNumberFormat="1" applyFont="1" applyFill="1" applyBorder="1" applyAlignment="1">
      <alignment vertical="top" wrapText="1"/>
    </xf>
    <xf numFmtId="165" fontId="8" fillId="2" borderId="3" xfId="0" applyNumberFormat="1" applyFont="1" applyFill="1" applyBorder="1" applyAlignment="1">
      <alignment vertical="top" wrapText="1"/>
    </xf>
    <xf numFmtId="164" fontId="6" fillId="2" borderId="4" xfId="0" applyNumberFormat="1" applyFont="1" applyFill="1" applyBorder="1" applyAlignment="1">
      <alignment vertical="top" wrapText="1"/>
    </xf>
    <xf numFmtId="44" fontId="6" fillId="2" borderId="2" xfId="0" applyNumberFormat="1" applyFont="1" applyFill="1" applyBorder="1" applyAlignment="1">
      <alignment vertical="top" wrapText="1"/>
    </xf>
    <xf numFmtId="164" fontId="7" fillId="0" borderId="0" xfId="0" applyNumberFormat="1" applyFont="1" applyFill="1" applyAlignment="1">
      <alignment vertical="top" wrapText="1"/>
    </xf>
    <xf numFmtId="0" fontId="5" fillId="0" borderId="2" xfId="2" applyFont="1" applyBorder="1" applyAlignment="1">
      <alignment horizontal="left" vertical="center"/>
    </xf>
    <xf numFmtId="164" fontId="6" fillId="2" borderId="2" xfId="3" applyNumberFormat="1" applyFont="1" applyFill="1" applyBorder="1" applyAlignment="1">
      <alignment vertical="center" wrapText="1"/>
    </xf>
    <xf numFmtId="0" fontId="10" fillId="0" borderId="0" xfId="0" applyFont="1"/>
    <xf numFmtId="168" fontId="7" fillId="2" borderId="13" xfId="1" applyNumberFormat="1" applyFont="1" applyFill="1" applyBorder="1" applyAlignment="1">
      <alignment horizontal="right"/>
    </xf>
    <xf numFmtId="168" fontId="8" fillId="2" borderId="12" xfId="1" applyNumberFormat="1" applyFont="1" applyFill="1" applyBorder="1" applyAlignment="1">
      <alignment horizontal="right"/>
    </xf>
    <xf numFmtId="168" fontId="7" fillId="2" borderId="21" xfId="1" applyNumberFormat="1" applyFont="1" applyFill="1" applyBorder="1" applyAlignment="1">
      <alignment horizontal="right"/>
    </xf>
    <xf numFmtId="168" fontId="8" fillId="2" borderId="19" xfId="1" applyNumberFormat="1" applyFont="1" applyFill="1" applyBorder="1" applyAlignment="1">
      <alignment horizontal="right"/>
    </xf>
    <xf numFmtId="0" fontId="5" fillId="2" borderId="22" xfId="0" applyFont="1" applyFill="1" applyBorder="1" applyAlignment="1">
      <alignment vertical="top" wrapText="1"/>
    </xf>
    <xf numFmtId="0" fontId="5" fillId="2" borderId="23" xfId="0" applyFont="1" applyFill="1" applyBorder="1" applyAlignment="1">
      <alignment vertical="top" wrapText="1"/>
    </xf>
    <xf numFmtId="0" fontId="5" fillId="2" borderId="24" xfId="0" applyFont="1" applyFill="1" applyBorder="1" applyAlignment="1">
      <alignment vertical="top" wrapText="1"/>
    </xf>
    <xf numFmtId="0" fontId="7" fillId="2" borderId="24" xfId="0" applyFont="1" applyFill="1" applyBorder="1" applyAlignment="1">
      <alignment vertical="top" wrapText="1"/>
    </xf>
    <xf numFmtId="0" fontId="7" fillId="2" borderId="10" xfId="0" applyFont="1" applyFill="1" applyBorder="1" applyAlignment="1">
      <alignment vertical="top" wrapText="1"/>
    </xf>
    <xf numFmtId="168" fontId="8" fillId="2" borderId="27" xfId="1" applyNumberFormat="1" applyFont="1" applyFill="1" applyBorder="1" applyAlignment="1">
      <alignment horizontal="right"/>
    </xf>
    <xf numFmtId="168" fontId="8" fillId="2" borderId="28" xfId="1" applyNumberFormat="1" applyFont="1" applyFill="1" applyBorder="1" applyAlignment="1">
      <alignment horizontal="right"/>
    </xf>
    <xf numFmtId="0" fontId="5" fillId="0" borderId="0" xfId="0" applyFont="1"/>
    <xf numFmtId="168" fontId="7" fillId="2" borderId="30" xfId="1" applyNumberFormat="1" applyFont="1" applyFill="1" applyBorder="1" applyAlignment="1">
      <alignment horizontal="right"/>
    </xf>
    <xf numFmtId="168" fontId="8" fillId="2" borderId="14" xfId="1" applyNumberFormat="1" applyFont="1" applyFill="1" applyBorder="1" applyAlignment="1">
      <alignment horizontal="right"/>
    </xf>
    <xf numFmtId="168" fontId="8" fillId="2" borderId="31" xfId="1" applyNumberFormat="1" applyFont="1" applyFill="1" applyBorder="1" applyAlignment="1">
      <alignment horizontal="right"/>
    </xf>
    <xf numFmtId="0" fontId="7" fillId="3" borderId="22" xfId="0" applyFont="1" applyFill="1" applyBorder="1"/>
    <xf numFmtId="0" fontId="7" fillId="3" borderId="23" xfId="0" applyFont="1" applyFill="1" applyBorder="1"/>
    <xf numFmtId="44" fontId="7" fillId="3" borderId="23" xfId="0" applyNumberFormat="1" applyFont="1" applyFill="1" applyBorder="1"/>
    <xf numFmtId="0" fontId="7" fillId="3" borderId="24" xfId="0" applyFont="1" applyFill="1" applyBorder="1"/>
    <xf numFmtId="168" fontId="8" fillId="2" borderId="22" xfId="1" applyNumberFormat="1" applyFont="1" applyFill="1" applyBorder="1" applyAlignment="1">
      <alignment horizontal="right"/>
    </xf>
    <xf numFmtId="168" fontId="8" fillId="2" borderId="25" xfId="1" applyNumberFormat="1" applyFont="1" applyFill="1" applyBorder="1" applyAlignment="1">
      <alignment horizontal="right"/>
    </xf>
    <xf numFmtId="168" fontId="7" fillId="2" borderId="26" xfId="1" applyNumberFormat="1" applyFont="1" applyFill="1" applyBorder="1" applyAlignment="1">
      <alignment horizontal="right"/>
    </xf>
    <xf numFmtId="168" fontId="8" fillId="2" borderId="24" xfId="1" applyNumberFormat="1" applyFont="1" applyFill="1" applyBorder="1" applyAlignment="1">
      <alignment horizontal="right"/>
    </xf>
    <xf numFmtId="168" fontId="8" fillId="2" borderId="10" xfId="1" applyNumberFormat="1" applyFont="1" applyFill="1" applyBorder="1" applyAlignment="1">
      <alignment horizontal="right"/>
    </xf>
    <xf numFmtId="164" fontId="6" fillId="4" borderId="4" xfId="0" applyNumberFormat="1" applyFont="1" applyFill="1" applyBorder="1" applyAlignment="1">
      <alignment vertical="top" wrapText="1"/>
    </xf>
    <xf numFmtId="164" fontId="6" fillId="4" borderId="3" xfId="0" applyNumberFormat="1" applyFont="1" applyFill="1" applyBorder="1" applyAlignment="1">
      <alignment vertical="top" wrapText="1"/>
    </xf>
    <xf numFmtId="165" fontId="7" fillId="5" borderId="0" xfId="0" applyNumberFormat="1" applyFont="1" applyFill="1" applyAlignment="1">
      <alignment horizontal="left" vertical="top" wrapText="1"/>
    </xf>
    <xf numFmtId="165" fontId="5" fillId="5" borderId="0" xfId="0" applyNumberFormat="1" applyFont="1" applyFill="1" applyAlignment="1">
      <alignment horizontal="left" vertical="top"/>
    </xf>
    <xf numFmtId="165" fontId="4" fillId="5" borderId="0" xfId="0" applyNumberFormat="1" applyFont="1" applyFill="1" applyAlignment="1">
      <alignment vertical="top" wrapText="1"/>
    </xf>
    <xf numFmtId="165" fontId="5" fillId="5" borderId="0" xfId="0" applyNumberFormat="1" applyFont="1" applyFill="1" applyAlignment="1">
      <alignment vertical="top" wrapText="1"/>
    </xf>
    <xf numFmtId="165" fontId="7" fillId="5" borderId="0" xfId="0" applyNumberFormat="1" applyFont="1" applyFill="1" applyAlignment="1">
      <alignment wrapText="1"/>
    </xf>
    <xf numFmtId="164" fontId="5" fillId="5" borderId="0" xfId="0" applyNumberFormat="1" applyFont="1" applyFill="1" applyAlignment="1">
      <alignment horizontal="left" vertical="top"/>
    </xf>
    <xf numFmtId="164" fontId="5" fillId="5" borderId="0" xfId="0" applyNumberFormat="1" applyFont="1" applyFill="1" applyAlignment="1">
      <alignment vertical="top"/>
    </xf>
    <xf numFmtId="164" fontId="7" fillId="5" borderId="0" xfId="0" applyNumberFormat="1" applyFont="1" applyFill="1" applyBorder="1" applyAlignment="1">
      <alignment vertical="top" wrapText="1"/>
    </xf>
    <xf numFmtId="164" fontId="5" fillId="5" borderId="0" xfId="0" applyNumberFormat="1" applyFont="1" applyFill="1" applyBorder="1" applyAlignment="1">
      <alignment vertical="top" wrapText="1"/>
    </xf>
    <xf numFmtId="164" fontId="5" fillId="5" borderId="0" xfId="0" applyNumberFormat="1" applyFont="1" applyFill="1" applyAlignment="1">
      <alignment vertical="top" wrapText="1"/>
    </xf>
    <xf numFmtId="164" fontId="6" fillId="5" borderId="0" xfId="0" applyNumberFormat="1" applyFont="1" applyFill="1" applyAlignment="1">
      <alignment vertical="top" wrapText="1"/>
    </xf>
    <xf numFmtId="165" fontId="5" fillId="5" borderId="3" xfId="0" applyNumberFormat="1" applyFont="1" applyFill="1" applyBorder="1" applyAlignment="1">
      <alignment vertical="top" wrapText="1"/>
    </xf>
    <xf numFmtId="164" fontId="5" fillId="5" borderId="1" xfId="0" applyNumberFormat="1" applyFont="1" applyFill="1" applyBorder="1" applyAlignment="1">
      <alignment vertical="top" wrapText="1"/>
    </xf>
    <xf numFmtId="164" fontId="5" fillId="5" borderId="4" xfId="0" applyNumberFormat="1" applyFont="1" applyFill="1" applyBorder="1" applyAlignment="1">
      <alignment vertical="top" wrapText="1"/>
    </xf>
    <xf numFmtId="164" fontId="6" fillId="5" borderId="4" xfId="0" applyNumberFormat="1" applyFont="1" applyFill="1" applyBorder="1" applyAlignment="1">
      <alignment vertical="top" wrapText="1"/>
    </xf>
    <xf numFmtId="164" fontId="6" fillId="5" borderId="5" xfId="0" applyNumberFormat="1" applyFont="1" applyFill="1" applyBorder="1" applyAlignment="1">
      <alignment vertical="top" wrapText="1"/>
    </xf>
    <xf numFmtId="164" fontId="6" fillId="5" borderId="0" xfId="0" applyNumberFormat="1" applyFont="1" applyFill="1" applyBorder="1" applyAlignment="1">
      <alignment vertical="top" wrapText="1"/>
    </xf>
    <xf numFmtId="164" fontId="6" fillId="5" borderId="6" xfId="0" applyNumberFormat="1" applyFont="1" applyFill="1" applyBorder="1" applyAlignment="1">
      <alignment vertical="top" wrapText="1"/>
    </xf>
    <xf numFmtId="164" fontId="9" fillId="5" borderId="0" xfId="0" applyNumberFormat="1" applyFont="1" applyFill="1" applyAlignment="1">
      <alignment vertical="top" wrapText="1"/>
    </xf>
    <xf numFmtId="164" fontId="3" fillId="5" borderId="0" xfId="0" applyNumberFormat="1" applyFont="1" applyFill="1" applyBorder="1" applyAlignment="1">
      <alignment vertical="top" wrapText="1"/>
    </xf>
    <xf numFmtId="164" fontId="7" fillId="5" borderId="0" xfId="0" applyNumberFormat="1" applyFont="1" applyFill="1" applyBorder="1" applyAlignment="1">
      <alignment wrapText="1"/>
    </xf>
    <xf numFmtId="164" fontId="8" fillId="5" borderId="0" xfId="0" applyNumberFormat="1" applyFont="1" applyFill="1" applyBorder="1" applyAlignment="1">
      <alignment vertical="top" wrapText="1"/>
    </xf>
    <xf numFmtId="164" fontId="3" fillId="5" borderId="0" xfId="0" applyNumberFormat="1" applyFont="1" applyFill="1" applyAlignment="1">
      <alignment vertical="top" wrapText="1"/>
    </xf>
    <xf numFmtId="164" fontId="7" fillId="5" borderId="0" xfId="0" applyNumberFormat="1" applyFont="1" applyFill="1" applyAlignment="1">
      <alignment vertical="top" wrapText="1"/>
    </xf>
    <xf numFmtId="0" fontId="10" fillId="5" borderId="0" xfId="0" applyFont="1" applyFill="1"/>
    <xf numFmtId="0" fontId="5" fillId="5" borderId="0" xfId="0" applyFont="1" applyFill="1"/>
    <xf numFmtId="0" fontId="0" fillId="5" borderId="0" xfId="0" applyFill="1"/>
    <xf numFmtId="167" fontId="6" fillId="3" borderId="3" xfId="3" applyNumberFormat="1" applyFont="1" applyFill="1" applyBorder="1" applyAlignment="1" applyProtection="1">
      <alignment vertical="center" wrapText="1"/>
      <protection locked="0"/>
    </xf>
    <xf numFmtId="164" fontId="6" fillId="3" borderId="4" xfId="0" applyNumberFormat="1" applyFont="1" applyFill="1" applyBorder="1" applyAlignment="1" applyProtection="1">
      <alignment vertical="top" wrapText="1"/>
      <protection locked="0"/>
    </xf>
    <xf numFmtId="44" fontId="6" fillId="3" borderId="1" xfId="0" applyNumberFormat="1" applyFont="1" applyFill="1" applyBorder="1" applyAlignment="1" applyProtection="1">
      <alignment vertical="top" wrapText="1"/>
      <protection locked="0"/>
    </xf>
    <xf numFmtId="44" fontId="6" fillId="3" borderId="2" xfId="0" applyNumberFormat="1" applyFont="1" applyFill="1" applyBorder="1" applyAlignment="1" applyProtection="1">
      <alignment vertical="top" wrapText="1"/>
      <protection locked="0"/>
    </xf>
    <xf numFmtId="164" fontId="6" fillId="3" borderId="4" xfId="0" quotePrefix="1" applyNumberFormat="1" applyFont="1" applyFill="1" applyBorder="1" applyAlignment="1" applyProtection="1">
      <alignment vertical="top" wrapText="1"/>
      <protection locked="0"/>
    </xf>
    <xf numFmtId="164" fontId="5" fillId="3" borderId="2" xfId="0" applyNumberFormat="1" applyFont="1" applyFill="1" applyBorder="1" applyAlignment="1" applyProtection="1">
      <alignment vertical="top"/>
      <protection locked="0"/>
    </xf>
    <xf numFmtId="168" fontId="5" fillId="3" borderId="18" xfId="1" applyNumberFormat="1" applyFont="1" applyFill="1" applyBorder="1" applyAlignment="1" applyProtection="1">
      <alignment horizontal="right"/>
      <protection locked="0"/>
    </xf>
    <xf numFmtId="168" fontId="5" fillId="3" borderId="9" xfId="1" applyNumberFormat="1" applyFont="1" applyFill="1" applyBorder="1" applyAlignment="1" applyProtection="1">
      <alignment horizontal="right"/>
      <protection locked="0"/>
    </xf>
    <xf numFmtId="168" fontId="5" fillId="3" borderId="20" xfId="1" applyNumberFormat="1" applyFont="1" applyFill="1" applyBorder="1" applyAlignment="1" applyProtection="1">
      <alignment horizontal="right"/>
      <protection locked="0"/>
    </xf>
    <xf numFmtId="168" fontId="6" fillId="3" borderId="2" xfId="1" applyNumberFormat="1" applyFont="1" applyFill="1" applyBorder="1" applyAlignment="1" applyProtection="1">
      <alignment horizontal="right"/>
      <protection locked="0"/>
    </xf>
    <xf numFmtId="168" fontId="6" fillId="3" borderId="4" xfId="1" applyNumberFormat="1" applyFont="1" applyFill="1" applyBorder="1" applyAlignment="1" applyProtection="1">
      <alignment horizontal="right"/>
      <protection locked="0"/>
    </xf>
    <xf numFmtId="168" fontId="6" fillId="3" borderId="11" xfId="1" applyNumberFormat="1" applyFont="1" applyFill="1" applyBorder="1" applyAlignment="1" applyProtection="1">
      <alignment horizontal="right"/>
      <protection locked="0"/>
    </xf>
    <xf numFmtId="14" fontId="5" fillId="3" borderId="11" xfId="0" applyNumberFormat="1" applyFont="1" applyFill="1" applyBorder="1" applyProtection="1">
      <protection locked="0"/>
    </xf>
    <xf numFmtId="0" fontId="5" fillId="3" borderId="2" xfId="0" applyFont="1" applyFill="1" applyBorder="1" applyProtection="1">
      <protection locked="0"/>
    </xf>
    <xf numFmtId="44" fontId="5" fillId="3" borderId="2" xfId="0" applyNumberFormat="1" applyFont="1" applyFill="1" applyBorder="1" applyProtection="1">
      <protection locked="0"/>
    </xf>
    <xf numFmtId="0" fontId="5" fillId="3" borderId="12" xfId="0" applyFont="1" applyFill="1" applyBorder="1" applyProtection="1">
      <protection locked="0"/>
    </xf>
    <xf numFmtId="0" fontId="5" fillId="3" borderId="11" xfId="0" applyFont="1" applyFill="1" applyBorder="1" applyProtection="1">
      <protection locked="0"/>
    </xf>
    <xf numFmtId="0" fontId="5" fillId="3" borderId="29" xfId="0" applyFont="1" applyFill="1" applyBorder="1" applyProtection="1">
      <protection locked="0"/>
    </xf>
    <xf numFmtId="0" fontId="5" fillId="3" borderId="7" xfId="0" applyFont="1" applyFill="1" applyBorder="1" applyProtection="1">
      <protection locked="0"/>
    </xf>
    <xf numFmtId="44" fontId="5" fillId="3" borderId="7" xfId="0" applyNumberFormat="1" applyFont="1" applyFill="1" applyBorder="1" applyProtection="1">
      <protection locked="0"/>
    </xf>
    <xf numFmtId="0" fontId="5" fillId="3" borderId="14" xfId="0" applyFont="1" applyFill="1" applyBorder="1" applyProtection="1">
      <protection locked="0"/>
    </xf>
    <xf numFmtId="168" fontId="6" fillId="3" borderId="29" xfId="1" applyNumberFormat="1" applyFont="1" applyFill="1" applyBorder="1" applyAlignment="1" applyProtection="1">
      <alignment horizontal="right"/>
      <protection locked="0"/>
    </xf>
    <xf numFmtId="168" fontId="6" fillId="3" borderId="7" xfId="1" applyNumberFormat="1" applyFont="1" applyFill="1" applyBorder="1" applyAlignment="1" applyProtection="1">
      <alignment horizontal="right"/>
      <protection locked="0"/>
    </xf>
    <xf numFmtId="168" fontId="6" fillId="3" borderId="8" xfId="1" applyNumberFormat="1" applyFont="1" applyFill="1" applyBorder="1" applyAlignment="1" applyProtection="1">
      <alignment horizontal="right"/>
      <protection locked="0"/>
    </xf>
    <xf numFmtId="168" fontId="6" fillId="3" borderId="18" xfId="1" applyNumberFormat="1" applyFont="1" applyFill="1" applyBorder="1" applyAlignment="1" applyProtection="1">
      <alignment horizontal="right"/>
      <protection locked="0"/>
    </xf>
    <xf numFmtId="168" fontId="6" fillId="3" borderId="9" xfId="1" applyNumberFormat="1" applyFont="1" applyFill="1" applyBorder="1" applyAlignment="1" applyProtection="1">
      <alignment horizontal="right"/>
      <protection locked="0"/>
    </xf>
    <xf numFmtId="168" fontId="6" fillId="3" borderId="0" xfId="1" applyNumberFormat="1" applyFont="1" applyFill="1" applyBorder="1" applyAlignment="1" applyProtection="1">
      <alignment horizontal="right"/>
      <protection locked="0"/>
    </xf>
    <xf numFmtId="0" fontId="5" fillId="3" borderId="28" xfId="0" applyFont="1" applyFill="1" applyBorder="1" applyProtection="1">
      <protection locked="0"/>
    </xf>
    <xf numFmtId="0" fontId="5" fillId="3" borderId="31" xfId="0" applyFont="1" applyFill="1" applyBorder="1" applyProtection="1">
      <protection locked="0"/>
    </xf>
    <xf numFmtId="0" fontId="5" fillId="3" borderId="10" xfId="0" applyFont="1" applyFill="1" applyBorder="1" applyProtection="1">
      <protection locked="0"/>
    </xf>
    <xf numFmtId="164" fontId="6" fillId="5" borderId="0" xfId="0" applyNumberFormat="1" applyFont="1" applyFill="1" applyBorder="1" applyAlignment="1">
      <alignment horizontal="left" vertical="top" wrapText="1"/>
    </xf>
    <xf numFmtId="0" fontId="3" fillId="0" borderId="0" xfId="0" applyFont="1" applyBorder="1" applyAlignment="1">
      <alignment horizontal="center"/>
    </xf>
    <xf numFmtId="0" fontId="7" fillId="2" borderId="26" xfId="0" applyFont="1" applyFill="1" applyBorder="1" applyAlignment="1">
      <alignment vertical="top" wrapText="1"/>
    </xf>
    <xf numFmtId="164" fontId="6" fillId="0" borderId="4" xfId="0" applyNumberFormat="1" applyFont="1" applyFill="1" applyBorder="1" applyAlignment="1" applyProtection="1">
      <alignment vertical="top" wrapText="1"/>
      <protection locked="0"/>
    </xf>
    <xf numFmtId="164" fontId="6" fillId="0" borderId="4" xfId="0" quotePrefix="1" applyNumberFormat="1" applyFont="1" applyFill="1" applyBorder="1" applyAlignment="1" applyProtection="1">
      <alignment vertical="top" wrapText="1"/>
      <protection locked="0"/>
    </xf>
    <xf numFmtId="164" fontId="6" fillId="0" borderId="2" xfId="0" applyNumberFormat="1" applyFont="1" applyFill="1" applyBorder="1" applyAlignment="1">
      <alignment vertical="top" wrapText="1"/>
    </xf>
    <xf numFmtId="165" fontId="5" fillId="5" borderId="0" xfId="0" applyNumberFormat="1" applyFont="1" applyFill="1" applyAlignment="1">
      <alignment horizontal="left" vertical="top"/>
    </xf>
    <xf numFmtId="164" fontId="7" fillId="2" borderId="2" xfId="0" applyNumberFormat="1" applyFont="1" applyFill="1" applyBorder="1" applyAlignment="1">
      <alignment vertical="top" wrapText="1"/>
    </xf>
    <xf numFmtId="164" fontId="7" fillId="3" borderId="2" xfId="0" applyNumberFormat="1" applyFont="1" applyFill="1" applyBorder="1" applyAlignment="1">
      <alignment vertical="top" wrapText="1"/>
    </xf>
    <xf numFmtId="0" fontId="7" fillId="0" borderId="2" xfId="0" applyFont="1" applyFill="1" applyBorder="1"/>
    <xf numFmtId="0" fontId="7" fillId="0" borderId="0" xfId="0" applyFont="1"/>
    <xf numFmtId="0" fontId="7" fillId="2" borderId="2" xfId="0" applyFont="1" applyFill="1" applyBorder="1" applyAlignment="1">
      <alignment wrapText="1"/>
    </xf>
    <xf numFmtId="0" fontId="7" fillId="0" borderId="0" xfId="0" applyFont="1" applyAlignment="1">
      <alignment wrapText="1"/>
    </xf>
    <xf numFmtId="44" fontId="5" fillId="3" borderId="2" xfId="0" applyNumberFormat="1" applyFont="1" applyFill="1" applyBorder="1"/>
    <xf numFmtId="44" fontId="5" fillId="2" borderId="2" xfId="0" applyNumberFormat="1" applyFont="1" applyFill="1" applyBorder="1"/>
    <xf numFmtId="0" fontId="5" fillId="0" borderId="2" xfId="0" applyFont="1" applyFill="1" applyBorder="1"/>
    <xf numFmtId="0" fontId="5" fillId="0" borderId="0" xfId="0" applyFont="1" applyFill="1"/>
    <xf numFmtId="0" fontId="5" fillId="3" borderId="2" xfId="0" applyFont="1" applyFill="1" applyBorder="1"/>
    <xf numFmtId="0" fontId="7" fillId="2" borderId="2" xfId="0" applyFont="1" applyFill="1" applyBorder="1" applyAlignment="1">
      <alignment horizontal="center" wrapText="1"/>
    </xf>
    <xf numFmtId="169" fontId="5" fillId="2" borderId="2" xfId="0" applyNumberFormat="1" applyFont="1" applyFill="1" applyBorder="1"/>
    <xf numFmtId="0" fontId="5" fillId="4" borderId="2" xfId="0" applyFont="1" applyFill="1" applyBorder="1"/>
    <xf numFmtId="0" fontId="5" fillId="0" borderId="2" xfId="2" applyFont="1" applyBorder="1" applyAlignment="1">
      <alignment vertical="center"/>
    </xf>
    <xf numFmtId="0" fontId="5" fillId="0" borderId="2" xfId="0" applyFont="1" applyBorder="1"/>
    <xf numFmtId="0" fontId="5" fillId="0" borderId="2" xfId="0" applyFont="1" applyBorder="1" applyAlignment="1">
      <alignment wrapText="1"/>
    </xf>
    <xf numFmtId="0" fontId="5" fillId="0" borderId="3" xfId="0" applyFont="1" applyBorder="1"/>
    <xf numFmtId="169" fontId="5" fillId="2" borderId="7" xfId="0" applyNumberFormat="1" applyFont="1" applyFill="1" applyBorder="1"/>
    <xf numFmtId="0" fontId="5" fillId="0" borderId="1" xfId="0" applyFont="1" applyBorder="1"/>
    <xf numFmtId="164" fontId="8" fillId="2" borderId="2" xfId="0" applyNumberFormat="1" applyFont="1" applyFill="1" applyBorder="1" applyAlignment="1">
      <alignment wrapText="1"/>
    </xf>
    <xf numFmtId="0" fontId="5" fillId="5" borderId="3" xfId="0" applyFont="1" applyFill="1" applyBorder="1"/>
    <xf numFmtId="0" fontId="5" fillId="5" borderId="1" xfId="0" applyFont="1" applyFill="1" applyBorder="1"/>
    <xf numFmtId="0" fontId="5" fillId="5" borderId="4" xfId="0" applyFont="1" applyFill="1" applyBorder="1"/>
    <xf numFmtId="164" fontId="7" fillId="2" borderId="7" xfId="0" applyNumberFormat="1" applyFont="1" applyFill="1" applyBorder="1" applyAlignment="1">
      <alignment vertical="top" wrapText="1"/>
    </xf>
    <xf numFmtId="0" fontId="7" fillId="0" borderId="3" xfId="0" applyFont="1" applyBorder="1" applyAlignment="1">
      <alignment vertical="top"/>
    </xf>
    <xf numFmtId="0" fontId="5" fillId="5" borderId="0" xfId="2" applyFont="1" applyFill="1" applyBorder="1" applyAlignment="1">
      <alignment vertical="center"/>
    </xf>
    <xf numFmtId="164" fontId="6" fillId="5" borderId="0" xfId="3" applyNumberFormat="1" applyFont="1" applyFill="1" applyBorder="1" applyAlignment="1">
      <alignment vertical="center" wrapText="1"/>
    </xf>
    <xf numFmtId="0" fontId="5" fillId="2" borderId="2" xfId="0" applyFont="1" applyFill="1" applyBorder="1" applyAlignment="1">
      <alignment horizontal="right"/>
    </xf>
    <xf numFmtId="0" fontId="7" fillId="5" borderId="0" xfId="0" applyFont="1" applyFill="1"/>
    <xf numFmtId="0" fontId="12" fillId="5" borderId="0" xfId="0" applyFont="1" applyFill="1"/>
    <xf numFmtId="0" fontId="7" fillId="5" borderId="0" xfId="0" applyFont="1" applyFill="1" applyAlignment="1">
      <alignment wrapText="1"/>
    </xf>
    <xf numFmtId="164" fontId="4" fillId="5" borderId="0" xfId="0" applyNumberFormat="1" applyFont="1" applyFill="1" applyBorder="1" applyAlignment="1">
      <alignment vertical="top" wrapText="1"/>
    </xf>
    <xf numFmtId="0" fontId="6" fillId="0" borderId="2" xfId="2" applyFont="1" applyBorder="1" applyAlignment="1">
      <alignment vertical="center"/>
    </xf>
    <xf numFmtId="164" fontId="8" fillId="2" borderId="2" xfId="0" applyNumberFormat="1" applyFont="1" applyFill="1" applyBorder="1" applyAlignment="1">
      <alignment vertical="top" wrapText="1"/>
    </xf>
    <xf numFmtId="0" fontId="8" fillId="5" borderId="0" xfId="0" applyFont="1" applyFill="1"/>
    <xf numFmtId="164" fontId="6" fillId="5" borderId="33" xfId="0" applyNumberFormat="1" applyFont="1" applyFill="1" applyBorder="1" applyAlignment="1">
      <alignment vertical="top" wrapText="1"/>
    </xf>
    <xf numFmtId="164" fontId="6" fillId="5" borderId="8" xfId="0" applyNumberFormat="1" applyFont="1" applyFill="1" applyBorder="1" applyAlignment="1">
      <alignment vertical="top" wrapText="1"/>
    </xf>
    <xf numFmtId="164" fontId="6" fillId="5" borderId="34" xfId="0" applyNumberFormat="1" applyFont="1" applyFill="1" applyBorder="1" applyAlignment="1">
      <alignment vertical="top" wrapText="1"/>
    </xf>
    <xf numFmtId="164" fontId="6" fillId="5" borderId="20" xfId="0" applyNumberFormat="1" applyFont="1" applyFill="1" applyBorder="1" applyAlignment="1">
      <alignment vertical="top" wrapText="1"/>
    </xf>
    <xf numFmtId="0" fontId="8" fillId="2" borderId="2" xfId="0" applyFont="1" applyFill="1" applyBorder="1" applyAlignment="1">
      <alignment horizontal="center" wrapText="1"/>
    </xf>
    <xf numFmtId="164" fontId="8" fillId="0" borderId="0" xfId="0" applyNumberFormat="1" applyFont="1" applyBorder="1" applyAlignment="1">
      <alignment horizontal="left" vertical="top" wrapText="1"/>
    </xf>
    <xf numFmtId="164" fontId="6" fillId="3" borderId="3" xfId="0" applyNumberFormat="1" applyFont="1" applyFill="1" applyBorder="1" applyAlignment="1" applyProtection="1">
      <alignment horizontal="left" vertical="top" wrapText="1"/>
      <protection locked="0"/>
    </xf>
    <xf numFmtId="164" fontId="6" fillId="3" borderId="1" xfId="0" applyNumberFormat="1" applyFont="1" applyFill="1" applyBorder="1" applyAlignment="1" applyProtection="1">
      <alignment horizontal="left" vertical="top" wrapText="1"/>
      <protection locked="0"/>
    </xf>
    <xf numFmtId="164" fontId="6" fillId="3" borderId="4" xfId="0" applyNumberFormat="1" applyFont="1" applyFill="1" applyBorder="1" applyAlignment="1" applyProtection="1">
      <alignment horizontal="left" vertical="top" wrapText="1"/>
      <protection locked="0"/>
    </xf>
    <xf numFmtId="165" fontId="3" fillId="5" borderId="0" xfId="0" applyNumberFormat="1" applyFont="1" applyFill="1" applyAlignment="1">
      <alignment horizontal="left" vertical="top" wrapText="1"/>
    </xf>
    <xf numFmtId="164" fontId="6" fillId="3" borderId="2" xfId="3" applyNumberFormat="1" applyFont="1" applyFill="1" applyBorder="1" applyAlignment="1" applyProtection="1">
      <alignment horizontal="left" vertical="center" wrapText="1"/>
      <protection locked="0"/>
    </xf>
    <xf numFmtId="165" fontId="4" fillId="5" borderId="0" xfId="0" applyNumberFormat="1" applyFont="1" applyFill="1" applyAlignment="1">
      <alignment horizontal="left" vertical="top"/>
    </xf>
    <xf numFmtId="164" fontId="7" fillId="0" borderId="3" xfId="0" applyNumberFormat="1" applyFont="1" applyFill="1" applyBorder="1" applyAlignment="1">
      <alignment horizontal="left" vertical="top" wrapText="1"/>
    </xf>
    <xf numFmtId="164" fontId="7" fillId="0" borderId="1" xfId="0" applyNumberFormat="1" applyFont="1" applyFill="1" applyBorder="1" applyAlignment="1">
      <alignment horizontal="left" vertical="top" wrapText="1"/>
    </xf>
    <xf numFmtId="164" fontId="7" fillId="0" borderId="4" xfId="0" applyNumberFormat="1" applyFont="1" applyFill="1" applyBorder="1" applyAlignment="1">
      <alignment horizontal="left" vertical="top" wrapText="1"/>
    </xf>
    <xf numFmtId="164" fontId="8" fillId="2" borderId="3" xfId="0" applyNumberFormat="1" applyFont="1" applyFill="1" applyBorder="1" applyAlignment="1">
      <alignment horizontal="center" vertical="top" wrapText="1"/>
    </xf>
    <xf numFmtId="164" fontId="8" fillId="2" borderId="4" xfId="0" applyNumberFormat="1" applyFont="1" applyFill="1" applyBorder="1" applyAlignment="1">
      <alignment horizontal="center" vertical="top" wrapText="1"/>
    </xf>
    <xf numFmtId="164" fontId="5" fillId="0" borderId="3" xfId="0" applyNumberFormat="1" applyFont="1" applyFill="1" applyBorder="1" applyAlignment="1">
      <alignment horizontal="left" vertical="top" wrapText="1"/>
    </xf>
    <xf numFmtId="164" fontId="5" fillId="0" borderId="1" xfId="0" applyNumberFormat="1" applyFont="1" applyFill="1" applyBorder="1" applyAlignment="1">
      <alignment horizontal="left" vertical="top" wrapText="1"/>
    </xf>
    <xf numFmtId="164" fontId="5" fillId="0" borderId="4" xfId="0" applyNumberFormat="1" applyFont="1" applyFill="1" applyBorder="1" applyAlignment="1">
      <alignment horizontal="left" vertical="top" wrapText="1"/>
    </xf>
    <xf numFmtId="164" fontId="6" fillId="0" borderId="3" xfId="0" applyNumberFormat="1" applyFont="1" applyFill="1" applyBorder="1" applyAlignment="1">
      <alignment horizontal="left" vertical="top" wrapText="1"/>
    </xf>
    <xf numFmtId="164" fontId="6" fillId="0" borderId="1" xfId="0" applyNumberFormat="1" applyFont="1" applyFill="1" applyBorder="1" applyAlignment="1">
      <alignment horizontal="left" vertical="top" wrapText="1"/>
    </xf>
    <xf numFmtId="164" fontId="6" fillId="0" borderId="4" xfId="0" applyNumberFormat="1" applyFont="1" applyFill="1" applyBorder="1" applyAlignment="1">
      <alignment horizontal="left" vertical="top" wrapText="1"/>
    </xf>
    <xf numFmtId="164" fontId="11" fillId="0" borderId="7" xfId="0" quotePrefix="1" applyNumberFormat="1" applyFont="1" applyFill="1" applyBorder="1" applyAlignment="1">
      <alignment horizontal="left" vertical="top"/>
    </xf>
    <xf numFmtId="164" fontId="11" fillId="0" borderId="32" xfId="0" quotePrefix="1" applyNumberFormat="1" applyFont="1" applyFill="1" applyBorder="1" applyAlignment="1">
      <alignment horizontal="left" vertical="top"/>
    </xf>
    <xf numFmtId="164" fontId="11" fillId="0" borderId="32" xfId="0" applyNumberFormat="1" applyFont="1" applyFill="1" applyBorder="1" applyAlignment="1">
      <alignment horizontal="left" vertical="top"/>
    </xf>
    <xf numFmtId="164" fontId="11" fillId="0" borderId="9" xfId="0" applyNumberFormat="1" applyFont="1" applyFill="1" applyBorder="1" applyAlignment="1">
      <alignment horizontal="left" vertical="top"/>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5" fillId="0" borderId="2" xfId="2" applyFont="1" applyBorder="1" applyAlignment="1">
      <alignment horizontal="left" vertical="center"/>
    </xf>
    <xf numFmtId="164" fontId="5" fillId="0" borderId="2" xfId="0" applyNumberFormat="1" applyFont="1" applyFill="1" applyBorder="1" applyAlignment="1">
      <alignment horizontal="left" vertical="top"/>
    </xf>
    <xf numFmtId="0" fontId="5" fillId="3" borderId="2" xfId="0" applyFont="1" applyFill="1" applyBorder="1" applyAlignment="1">
      <alignment horizontal="left" vertical="top" wrapText="1"/>
    </xf>
    <xf numFmtId="0" fontId="5" fillId="0" borderId="2" xfId="0" applyFont="1" applyBorder="1" applyAlignment="1">
      <alignment horizontal="left" vertical="top"/>
    </xf>
    <xf numFmtId="0" fontId="5" fillId="0" borderId="1" xfId="0" applyFont="1" applyBorder="1" applyAlignment="1">
      <alignment horizontal="center" vertical="top" wrapText="1"/>
    </xf>
    <xf numFmtId="0" fontId="5" fillId="0" borderId="4" xfId="0" applyFont="1" applyBorder="1" applyAlignment="1">
      <alignment horizontal="center" vertical="top" wrapText="1"/>
    </xf>
    <xf numFmtId="164" fontId="6" fillId="0" borderId="2" xfId="3" applyNumberFormat="1" applyFont="1" applyFill="1" applyBorder="1" applyAlignment="1">
      <alignment horizontal="left" vertical="top" wrapText="1"/>
    </xf>
    <xf numFmtId="0" fontId="7" fillId="2" borderId="2" xfId="0" applyFont="1" applyFill="1" applyBorder="1" applyAlignment="1">
      <alignment horizontal="center"/>
    </xf>
    <xf numFmtId="165" fontId="7" fillId="5" borderId="0" xfId="0" applyNumberFormat="1" applyFont="1" applyFill="1" applyAlignment="1">
      <alignment horizontal="left" vertical="top" wrapText="1"/>
    </xf>
    <xf numFmtId="165" fontId="6" fillId="5" borderId="0" xfId="0" applyNumberFormat="1" applyFont="1" applyFill="1" applyAlignment="1">
      <alignment horizontal="left" vertical="top"/>
    </xf>
    <xf numFmtId="14" fontId="5" fillId="3" borderId="18" xfId="0" applyNumberFormat="1" applyFont="1" applyFill="1" applyBorder="1" applyProtection="1">
      <protection locked="0"/>
    </xf>
    <xf numFmtId="0" fontId="5" fillId="3" borderId="9" xfId="0" applyFont="1" applyFill="1" applyBorder="1" applyProtection="1">
      <protection locked="0"/>
    </xf>
    <xf numFmtId="44" fontId="5" fillId="3" borderId="9" xfId="0" applyNumberFormat="1" applyFont="1" applyFill="1" applyBorder="1" applyProtection="1">
      <protection locked="0"/>
    </xf>
    <xf numFmtId="0" fontId="5" fillId="3" borderId="19" xfId="0" applyFont="1" applyFill="1" applyBorder="1" applyProtection="1">
      <protection locked="0"/>
    </xf>
    <xf numFmtId="0" fontId="5" fillId="3" borderId="27" xfId="0" applyFont="1" applyFill="1" applyBorder="1" applyProtection="1">
      <protection locked="0"/>
    </xf>
    <xf numFmtId="166" fontId="6" fillId="0" borderId="2" xfId="0" applyNumberFormat="1" applyFont="1" applyFill="1" applyBorder="1" applyAlignment="1" applyProtection="1">
      <alignment horizontal="right" vertical="top" wrapText="1"/>
    </xf>
    <xf numFmtId="164" fontId="6" fillId="0" borderId="2" xfId="0" applyNumberFormat="1" applyFont="1" applyFill="1" applyBorder="1" applyAlignment="1">
      <alignment horizontal="center" vertical="top" wrapText="1"/>
    </xf>
    <xf numFmtId="166" fontId="6" fillId="0" borderId="2" xfId="0" applyNumberFormat="1" applyFont="1" applyFill="1" applyBorder="1" applyAlignment="1" applyProtection="1">
      <alignment horizontal="left" vertical="top" wrapText="1"/>
    </xf>
  </cellXfs>
  <cellStyles count="4">
    <cellStyle name="Komma" xfId="1" builtinId="3"/>
    <cellStyle name="Standard" xfId="0" builtinId="0"/>
    <cellStyle name="Standard 2" xfId="3"/>
    <cellStyle name="Standard 4"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T57"/>
  <sheetViews>
    <sheetView topLeftCell="A13" zoomScaleNormal="100" zoomScaleSheetLayoutView="110" workbookViewId="0">
      <selection activeCell="E20" sqref="E20"/>
    </sheetView>
  </sheetViews>
  <sheetFormatPr baseColWidth="10" defaultColWidth="11.54296875" defaultRowHeight="11.5" outlineLevelRow="1" x14ac:dyDescent="0.35"/>
  <cols>
    <col min="1" max="1" width="3.81640625" style="5" customWidth="1"/>
    <col min="2" max="2" width="31.81640625" style="6" customWidth="1"/>
    <col min="3" max="4" width="17.26953125" style="6" bestFit="1" customWidth="1"/>
    <col min="5" max="5" width="78" style="6" customWidth="1"/>
    <col min="6" max="6" width="65.54296875" style="69" customWidth="1"/>
    <col min="7" max="13" width="11.54296875" style="69"/>
    <col min="14" max="149" width="11.54296875" style="3"/>
    <col min="150" max="16384" width="11.54296875" style="6"/>
  </cols>
  <sheetData>
    <row r="1" spans="1:150" s="2" customFormat="1" ht="37.5" customHeight="1" x14ac:dyDescent="0.35">
      <c r="A1" s="170" t="s">
        <v>23</v>
      </c>
      <c r="B1" s="170"/>
      <c r="C1" s="170"/>
      <c r="D1" s="170"/>
      <c r="E1" s="170"/>
      <c r="F1" s="80"/>
      <c r="G1" s="80"/>
      <c r="H1" s="80"/>
      <c r="I1" s="80"/>
      <c r="J1" s="80"/>
      <c r="K1" s="80"/>
      <c r="L1" s="80"/>
      <c r="M1" s="80"/>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row>
    <row r="2" spans="1:150" s="31" customFormat="1" x14ac:dyDescent="0.35">
      <c r="A2" s="200" t="s">
        <v>87</v>
      </c>
      <c r="B2" s="200"/>
      <c r="C2" s="61"/>
      <c r="D2" s="61"/>
      <c r="E2" s="61"/>
      <c r="F2" s="68"/>
      <c r="G2" s="68"/>
      <c r="H2" s="68"/>
      <c r="I2" s="68"/>
      <c r="J2" s="68"/>
      <c r="K2" s="68"/>
      <c r="L2" s="68"/>
      <c r="M2" s="68"/>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row>
    <row r="3" spans="1:150" s="31" customFormat="1" ht="6.75" customHeight="1" x14ac:dyDescent="0.35">
      <c r="A3" s="62"/>
      <c r="B3" s="62"/>
      <c r="C3" s="61"/>
      <c r="D3" s="61"/>
      <c r="E3" s="61"/>
      <c r="F3" s="68"/>
      <c r="G3" s="68"/>
      <c r="H3" s="68"/>
      <c r="I3" s="68"/>
      <c r="J3" s="68"/>
      <c r="K3" s="68"/>
      <c r="L3" s="68"/>
      <c r="M3" s="68"/>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row>
    <row r="4" spans="1:150" s="4" customFormat="1" ht="12.75" customHeight="1" x14ac:dyDescent="0.35">
      <c r="A4" s="63"/>
      <c r="B4" s="32" t="s">
        <v>24</v>
      </c>
      <c r="C4" s="171"/>
      <c r="D4" s="171"/>
      <c r="E4" s="171"/>
      <c r="F4" s="68"/>
      <c r="G4" s="69"/>
      <c r="H4" s="69"/>
      <c r="I4" s="69"/>
      <c r="J4" s="69"/>
      <c r="K4" s="69"/>
      <c r="L4" s="69"/>
      <c r="M4" s="69"/>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row>
    <row r="5" spans="1:150" s="70" customFormat="1" ht="6.75" customHeight="1" x14ac:dyDescent="0.35">
      <c r="A5" s="63"/>
      <c r="B5" s="66"/>
      <c r="C5" s="67"/>
      <c r="D5" s="67"/>
      <c r="E5" s="67"/>
      <c r="F5" s="68"/>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row>
    <row r="6" spans="1:150" s="4" customFormat="1" ht="24" customHeight="1" x14ac:dyDescent="0.35">
      <c r="A6" s="63"/>
      <c r="B6" s="184" t="s">
        <v>75</v>
      </c>
      <c r="C6" s="173" t="s">
        <v>74</v>
      </c>
      <c r="D6" s="174"/>
      <c r="E6" s="175"/>
      <c r="F6" s="68"/>
      <c r="G6" s="69"/>
      <c r="H6" s="69"/>
      <c r="I6" s="69"/>
      <c r="J6" s="69"/>
      <c r="K6" s="69"/>
      <c r="L6" s="69"/>
      <c r="M6" s="69"/>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row>
    <row r="7" spans="1:150" s="4" customFormat="1" ht="24" customHeight="1" outlineLevel="1" x14ac:dyDescent="0.35">
      <c r="A7" s="63"/>
      <c r="B7" s="185"/>
      <c r="C7" s="181" t="s">
        <v>80</v>
      </c>
      <c r="D7" s="182"/>
      <c r="E7" s="183"/>
      <c r="F7" s="68"/>
      <c r="G7" s="69"/>
      <c r="H7" s="69"/>
      <c r="I7" s="69"/>
      <c r="J7" s="69"/>
      <c r="K7" s="69"/>
      <c r="L7" s="69"/>
      <c r="M7" s="69"/>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row>
    <row r="8" spans="1:150" s="4" customFormat="1" ht="35.15" customHeight="1" outlineLevel="1" x14ac:dyDescent="0.35">
      <c r="A8" s="63"/>
      <c r="B8" s="186"/>
      <c r="C8" s="181" t="s">
        <v>81</v>
      </c>
      <c r="D8" s="182"/>
      <c r="E8" s="183"/>
      <c r="F8" s="68"/>
      <c r="G8" s="69"/>
      <c r="H8" s="69"/>
      <c r="I8" s="69"/>
      <c r="J8" s="69"/>
      <c r="K8" s="69"/>
      <c r="L8" s="69"/>
      <c r="M8" s="69"/>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row>
    <row r="9" spans="1:150" s="4" customFormat="1" ht="37.5" customHeight="1" outlineLevel="1" x14ac:dyDescent="0.35">
      <c r="A9" s="63"/>
      <c r="B9" s="186"/>
      <c r="C9" s="181" t="s">
        <v>82</v>
      </c>
      <c r="D9" s="182"/>
      <c r="E9" s="183"/>
      <c r="F9" s="68"/>
      <c r="G9" s="69"/>
      <c r="H9" s="69"/>
      <c r="I9" s="69"/>
      <c r="J9" s="69"/>
      <c r="K9" s="69"/>
      <c r="L9" s="69"/>
      <c r="M9" s="69"/>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row>
    <row r="10" spans="1:150" s="4" customFormat="1" ht="94.5" customHeight="1" outlineLevel="1" x14ac:dyDescent="0.35">
      <c r="A10" s="63"/>
      <c r="B10" s="187"/>
      <c r="C10" s="178" t="s">
        <v>95</v>
      </c>
      <c r="D10" s="179"/>
      <c r="E10" s="180"/>
      <c r="F10" s="68"/>
      <c r="G10" s="69"/>
      <c r="H10" s="69"/>
      <c r="I10" s="69"/>
      <c r="J10" s="69"/>
      <c r="K10" s="69"/>
      <c r="L10" s="69"/>
      <c r="M10" s="69"/>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row>
    <row r="11" spans="1:150" s="70" customFormat="1" x14ac:dyDescent="0.35">
      <c r="A11" s="63"/>
      <c r="B11" s="67"/>
      <c r="C11" s="67"/>
      <c r="D11" s="67"/>
      <c r="E11" s="67"/>
      <c r="F11" s="68"/>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row>
    <row r="12" spans="1:150" s="4" customFormat="1" ht="12.75" customHeight="1" x14ac:dyDescent="0.35">
      <c r="A12" s="63"/>
      <c r="B12" s="16" t="s">
        <v>14</v>
      </c>
      <c r="C12" s="206">
        <v>44317</v>
      </c>
      <c r="D12" s="207" t="s">
        <v>15</v>
      </c>
      <c r="E12" s="208">
        <v>44439</v>
      </c>
      <c r="F12" s="68"/>
      <c r="G12" s="69"/>
      <c r="H12" s="69"/>
      <c r="I12" s="69"/>
      <c r="J12" s="69"/>
      <c r="K12" s="69"/>
      <c r="L12" s="69"/>
      <c r="M12" s="69"/>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row>
    <row r="13" spans="1:150" s="70" customFormat="1" ht="6.65" customHeight="1" x14ac:dyDescent="0.35">
      <c r="A13" s="64"/>
      <c r="B13" s="67"/>
      <c r="C13" s="67"/>
      <c r="F13" s="68"/>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row>
    <row r="14" spans="1:150" ht="12.75" customHeight="1" x14ac:dyDescent="0.35">
      <c r="A14" s="64"/>
      <c r="B14" s="17" t="s">
        <v>21</v>
      </c>
      <c r="C14" s="18">
        <f>DATEDIF(C12,E12,"d")</f>
        <v>122</v>
      </c>
      <c r="D14" s="70"/>
      <c r="E14" s="70"/>
      <c r="F14" s="68"/>
      <c r="ET14" s="3"/>
    </row>
    <row r="15" spans="1:150" s="70" customFormat="1" x14ac:dyDescent="0.35">
      <c r="A15" s="64"/>
      <c r="C15" s="71"/>
      <c r="D15" s="71"/>
      <c r="E15" s="71"/>
      <c r="F15" s="68"/>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row>
    <row r="16" spans="1:150" s="14" customFormat="1" ht="23" x14ac:dyDescent="0.25">
      <c r="A16" s="65"/>
      <c r="C16" s="23" t="s">
        <v>6</v>
      </c>
      <c r="D16" s="25" t="s">
        <v>0</v>
      </c>
      <c r="E16" s="24" t="s">
        <v>55</v>
      </c>
      <c r="F16" s="24" t="s">
        <v>54</v>
      </c>
      <c r="G16" s="81"/>
      <c r="H16" s="81"/>
      <c r="I16" s="81"/>
      <c r="J16" s="81"/>
      <c r="K16" s="81"/>
      <c r="L16" s="81"/>
      <c r="M16" s="81"/>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row>
    <row r="17" spans="1:150" s="8" customFormat="1" ht="12.75" customHeight="1" x14ac:dyDescent="0.35">
      <c r="A17" s="27">
        <v>1</v>
      </c>
      <c r="B17" s="8" t="s">
        <v>6</v>
      </c>
      <c r="C17" s="176"/>
      <c r="D17" s="177"/>
      <c r="E17" s="29"/>
      <c r="F17" s="29"/>
      <c r="G17" s="68"/>
      <c r="H17" s="68"/>
      <c r="I17" s="68"/>
      <c r="J17" s="68"/>
      <c r="K17" s="68"/>
      <c r="L17" s="68"/>
      <c r="M17" s="68"/>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row>
    <row r="18" spans="1:150" s="10" customFormat="1" ht="35" customHeight="1" x14ac:dyDescent="0.35">
      <c r="A18" s="72">
        <v>1.1000000000000001</v>
      </c>
      <c r="B18" s="73" t="s">
        <v>10</v>
      </c>
      <c r="C18" s="88">
        <v>0</v>
      </c>
      <c r="D18" s="20"/>
      <c r="E18" s="89"/>
      <c r="F18" s="121" t="s">
        <v>51</v>
      </c>
      <c r="G18" s="69"/>
      <c r="H18" s="69"/>
      <c r="I18" s="69"/>
      <c r="J18" s="69"/>
      <c r="K18" s="69"/>
      <c r="L18" s="69"/>
      <c r="M18" s="69"/>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row>
    <row r="19" spans="1:150" s="10" customFormat="1" ht="12.75" customHeight="1" x14ac:dyDescent="0.35">
      <c r="A19" s="72">
        <v>1.2</v>
      </c>
      <c r="B19" s="73" t="s">
        <v>25</v>
      </c>
      <c r="C19" s="88">
        <v>0</v>
      </c>
      <c r="D19" s="20"/>
      <c r="E19" s="89"/>
      <c r="F19" s="121" t="s">
        <v>12</v>
      </c>
      <c r="G19" s="69"/>
      <c r="H19" s="69"/>
      <c r="I19" s="69"/>
      <c r="J19" s="69"/>
      <c r="K19" s="69"/>
      <c r="L19" s="69"/>
      <c r="M19" s="69"/>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row>
    <row r="20" spans="1:150" s="10" customFormat="1" ht="12.75" customHeight="1" x14ac:dyDescent="0.35">
      <c r="A20" s="72">
        <v>1.3</v>
      </c>
      <c r="B20" s="73" t="s">
        <v>28</v>
      </c>
      <c r="C20" s="88">
        <v>0</v>
      </c>
      <c r="D20" s="20"/>
      <c r="E20" s="89"/>
      <c r="F20" s="121" t="s">
        <v>12</v>
      </c>
      <c r="G20" s="69"/>
      <c r="H20" s="69"/>
      <c r="I20" s="69"/>
      <c r="J20" s="69"/>
      <c r="K20" s="69"/>
      <c r="L20" s="69"/>
      <c r="M20" s="69"/>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row>
    <row r="21" spans="1:150" s="10" customFormat="1" ht="12.75" customHeight="1" x14ac:dyDescent="0.35">
      <c r="A21" s="72">
        <v>1.4</v>
      </c>
      <c r="B21" s="73" t="s">
        <v>18</v>
      </c>
      <c r="C21" s="88">
        <v>0</v>
      </c>
      <c r="D21" s="20"/>
      <c r="E21" s="89"/>
      <c r="F21" s="121" t="s">
        <v>22</v>
      </c>
      <c r="G21" s="69"/>
      <c r="H21" s="69"/>
      <c r="I21" s="69"/>
      <c r="J21" s="69"/>
      <c r="K21" s="69"/>
      <c r="L21" s="69"/>
      <c r="M21" s="69"/>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row>
    <row r="22" spans="1:150" s="10" customFormat="1" ht="12.75" customHeight="1" x14ac:dyDescent="0.35">
      <c r="A22" s="72">
        <v>1.5</v>
      </c>
      <c r="B22" s="73" t="s">
        <v>44</v>
      </c>
      <c r="C22" s="88">
        <v>0</v>
      </c>
      <c r="D22" s="20"/>
      <c r="E22" s="89"/>
      <c r="F22" s="121" t="s">
        <v>45</v>
      </c>
      <c r="G22" s="69"/>
      <c r="H22" s="69"/>
      <c r="I22" s="69"/>
      <c r="J22" s="69"/>
      <c r="K22" s="69"/>
      <c r="L22" s="69"/>
      <c r="M22" s="69"/>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row>
    <row r="23" spans="1:150" s="9" customFormat="1" ht="12.75" customHeight="1" x14ac:dyDescent="0.35">
      <c r="A23" s="28">
        <v>2</v>
      </c>
      <c r="B23" s="9" t="s">
        <v>11</v>
      </c>
      <c r="C23" s="176"/>
      <c r="D23" s="177"/>
      <c r="E23" s="19"/>
      <c r="F23" s="19"/>
      <c r="G23" s="82"/>
      <c r="H23" s="82"/>
      <c r="I23" s="82"/>
      <c r="J23" s="82"/>
      <c r="K23" s="82"/>
      <c r="L23" s="82"/>
      <c r="M23" s="8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row>
    <row r="24" spans="1:150" s="10" customFormat="1" ht="23" x14ac:dyDescent="0.35">
      <c r="A24" s="72">
        <v>2.1</v>
      </c>
      <c r="B24" s="74" t="s">
        <v>11</v>
      </c>
      <c r="C24" s="90">
        <v>0</v>
      </c>
      <c r="D24" s="20"/>
      <c r="E24" s="89"/>
      <c r="F24" s="121" t="s">
        <v>26</v>
      </c>
      <c r="G24" s="69"/>
      <c r="H24" s="69"/>
      <c r="I24" s="69"/>
      <c r="J24" s="69"/>
      <c r="K24" s="69"/>
      <c r="L24" s="69"/>
      <c r="M24" s="69"/>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row>
    <row r="25" spans="1:150" s="8" customFormat="1" x14ac:dyDescent="0.35">
      <c r="A25" s="27">
        <v>3</v>
      </c>
      <c r="B25" s="8" t="s">
        <v>1</v>
      </c>
      <c r="C25" s="176"/>
      <c r="D25" s="177"/>
      <c r="E25" s="19"/>
      <c r="F25" s="19"/>
      <c r="G25" s="68"/>
      <c r="H25" s="68"/>
      <c r="I25" s="68"/>
      <c r="J25" s="68"/>
      <c r="K25" s="68"/>
      <c r="L25" s="68"/>
      <c r="M25" s="68"/>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row>
    <row r="26" spans="1:150" s="10" customFormat="1" ht="69" x14ac:dyDescent="0.35">
      <c r="A26" s="72">
        <v>3.1</v>
      </c>
      <c r="B26" s="74" t="s">
        <v>7</v>
      </c>
      <c r="C26" s="11"/>
      <c r="D26" s="91">
        <v>0</v>
      </c>
      <c r="E26" s="92"/>
      <c r="F26" s="122" t="s">
        <v>96</v>
      </c>
      <c r="G26" s="69"/>
      <c r="H26" s="69"/>
      <c r="I26" s="69"/>
      <c r="J26" s="69"/>
      <c r="K26" s="69"/>
      <c r="L26" s="69"/>
      <c r="M26" s="69"/>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row>
    <row r="27" spans="1:150" s="10" customFormat="1" x14ac:dyDescent="0.35">
      <c r="A27" s="72">
        <v>3.3</v>
      </c>
      <c r="B27" s="74" t="s">
        <v>9</v>
      </c>
      <c r="C27" s="11"/>
      <c r="D27" s="91">
        <v>0</v>
      </c>
      <c r="E27" s="89"/>
      <c r="F27" s="121" t="s">
        <v>76</v>
      </c>
      <c r="G27" s="69"/>
      <c r="H27" s="69"/>
      <c r="I27" s="69"/>
      <c r="J27" s="69"/>
      <c r="K27" s="69"/>
      <c r="L27" s="69"/>
      <c r="M27" s="69"/>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row>
    <row r="28" spans="1:150" s="10" customFormat="1" ht="12" customHeight="1" x14ac:dyDescent="0.35">
      <c r="A28" s="72">
        <v>3.4</v>
      </c>
      <c r="B28" s="74" t="s">
        <v>27</v>
      </c>
      <c r="C28" s="11"/>
      <c r="D28" s="91">
        <v>0</v>
      </c>
      <c r="E28" s="89"/>
      <c r="F28" s="121" t="s">
        <v>16</v>
      </c>
      <c r="G28" s="69"/>
      <c r="H28" s="69"/>
      <c r="I28" s="69"/>
      <c r="J28" s="69"/>
      <c r="K28" s="69"/>
      <c r="L28" s="69"/>
      <c r="M28" s="69"/>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row>
    <row r="29" spans="1:150" s="10" customFormat="1" x14ac:dyDescent="0.35">
      <c r="A29" s="72">
        <v>3.5</v>
      </c>
      <c r="B29" s="74" t="s">
        <v>8</v>
      </c>
      <c r="C29" s="11"/>
      <c r="D29" s="91">
        <v>0</v>
      </c>
      <c r="E29" s="89"/>
      <c r="F29" s="121" t="s">
        <v>20</v>
      </c>
      <c r="G29" s="69"/>
      <c r="H29" s="69"/>
      <c r="I29" s="69"/>
      <c r="J29" s="69"/>
      <c r="K29" s="69"/>
      <c r="L29" s="69"/>
      <c r="M29" s="69"/>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row>
    <row r="30" spans="1:150" s="10" customFormat="1" x14ac:dyDescent="0.35">
      <c r="A30" s="72">
        <v>3.6</v>
      </c>
      <c r="B30" s="75" t="s">
        <v>13</v>
      </c>
      <c r="C30" s="11"/>
      <c r="D30" s="91">
        <v>0</v>
      </c>
      <c r="E30" s="89"/>
      <c r="F30" s="121" t="s">
        <v>19</v>
      </c>
      <c r="G30" s="118"/>
      <c r="H30" s="69"/>
      <c r="I30" s="69"/>
      <c r="J30" s="69"/>
      <c r="K30" s="69"/>
      <c r="L30" s="69"/>
      <c r="M30" s="69"/>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row>
    <row r="31" spans="1:150" s="8" customFormat="1" x14ac:dyDescent="0.35">
      <c r="A31" s="27">
        <v>4</v>
      </c>
      <c r="B31" s="8" t="s">
        <v>2</v>
      </c>
      <c r="C31" s="176"/>
      <c r="D31" s="177"/>
      <c r="E31" s="19"/>
      <c r="F31" s="19"/>
      <c r="G31" s="68"/>
      <c r="H31" s="68"/>
      <c r="I31" s="68"/>
      <c r="J31" s="68"/>
      <c r="K31" s="68"/>
      <c r="L31" s="68"/>
      <c r="M31" s="68"/>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row>
    <row r="32" spans="1:150" s="10" customFormat="1" x14ac:dyDescent="0.35">
      <c r="A32" s="72">
        <v>4.0999999999999996</v>
      </c>
      <c r="B32" s="73" t="s">
        <v>3</v>
      </c>
      <c r="C32" s="30">
        <f>SUM(C18:C22,C24)</f>
        <v>0</v>
      </c>
      <c r="D32" s="59"/>
      <c r="E32" s="161"/>
      <c r="F32" s="162"/>
      <c r="G32" s="69"/>
      <c r="H32" s="69"/>
      <c r="I32" s="69"/>
      <c r="J32" s="69"/>
      <c r="K32" s="69"/>
      <c r="L32" s="69"/>
      <c r="M32" s="69"/>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row>
    <row r="33" spans="1:149" s="10" customFormat="1" ht="12.75" customHeight="1" x14ac:dyDescent="0.35">
      <c r="A33" s="72">
        <v>4.2</v>
      </c>
      <c r="B33" s="73" t="s">
        <v>4</v>
      </c>
      <c r="C33" s="60"/>
      <c r="D33" s="30">
        <f>SUM(D26:D30)</f>
        <v>0</v>
      </c>
      <c r="E33" s="163"/>
      <c r="F33" s="164"/>
      <c r="G33" s="69"/>
      <c r="H33" s="69"/>
      <c r="I33" s="69"/>
      <c r="J33" s="69"/>
      <c r="K33" s="69"/>
      <c r="L33" s="69"/>
      <c r="M33" s="69"/>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row>
    <row r="34" spans="1:149" s="8" customFormat="1" x14ac:dyDescent="0.35">
      <c r="A34" s="27"/>
      <c r="B34" s="13" t="s">
        <v>5</v>
      </c>
      <c r="C34" s="9"/>
      <c r="D34" s="21">
        <f>C32-D33</f>
        <v>0</v>
      </c>
      <c r="E34" s="19"/>
      <c r="F34" s="19"/>
      <c r="G34" s="68"/>
      <c r="H34" s="68"/>
      <c r="I34" s="68"/>
      <c r="J34" s="68"/>
      <c r="K34" s="68"/>
      <c r="L34" s="68"/>
      <c r="M34" s="68"/>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row>
    <row r="35" spans="1:149" s="71" customFormat="1" ht="5.5" customHeight="1" x14ac:dyDescent="0.35">
      <c r="A35" s="76"/>
      <c r="B35" s="77"/>
      <c r="C35" s="77"/>
      <c r="D35" s="77"/>
      <c r="E35" s="78"/>
      <c r="F35" s="78"/>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row>
    <row r="36" spans="1:149" s="8" customFormat="1" ht="12.75" customHeight="1" x14ac:dyDescent="0.35">
      <c r="A36" s="26"/>
      <c r="B36" s="13" t="s">
        <v>17</v>
      </c>
      <c r="C36" s="19"/>
      <c r="D36" s="21">
        <f>D34*0.8</f>
        <v>0</v>
      </c>
      <c r="E36" s="22"/>
      <c r="F36" s="123" t="s">
        <v>50</v>
      </c>
      <c r="G36" s="68"/>
      <c r="H36" s="68"/>
      <c r="I36" s="68"/>
      <c r="J36" s="68"/>
      <c r="K36" s="68"/>
      <c r="L36" s="68"/>
      <c r="M36" s="68"/>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row>
    <row r="37" spans="1:149" ht="12" x14ac:dyDescent="0.35">
      <c r="A37" s="79"/>
      <c r="B37" s="70"/>
      <c r="C37" s="70"/>
      <c r="D37" s="70"/>
      <c r="E37" s="70"/>
    </row>
    <row r="38" spans="1:149" x14ac:dyDescent="0.35">
      <c r="A38" s="166" t="s">
        <v>97</v>
      </c>
      <c r="B38" s="166"/>
      <c r="C38" s="166"/>
      <c r="D38" s="70"/>
      <c r="E38" s="70"/>
    </row>
    <row r="39" spans="1:149" ht="93" customHeight="1" x14ac:dyDescent="0.35">
      <c r="A39" s="167"/>
      <c r="B39" s="168"/>
      <c r="C39" s="168"/>
      <c r="D39" s="168"/>
      <c r="E39" s="169"/>
    </row>
    <row r="40" spans="1:149" x14ac:dyDescent="0.35">
      <c r="A40" s="64"/>
      <c r="B40" s="70"/>
      <c r="C40" s="70"/>
      <c r="D40" s="70"/>
      <c r="E40" s="70"/>
    </row>
    <row r="41" spans="1:149" x14ac:dyDescent="0.35">
      <c r="A41" s="64"/>
      <c r="B41" s="70"/>
      <c r="C41" s="70"/>
      <c r="D41" s="70"/>
      <c r="E41" s="70"/>
    </row>
    <row r="42" spans="1:149" x14ac:dyDescent="0.35">
      <c r="A42" s="64"/>
      <c r="B42" s="70"/>
      <c r="C42" s="70"/>
      <c r="D42" s="70"/>
      <c r="E42" s="70"/>
    </row>
    <row r="43" spans="1:149" x14ac:dyDescent="0.35">
      <c r="A43" s="64"/>
      <c r="B43" s="70"/>
      <c r="C43" s="70"/>
      <c r="D43" s="70"/>
      <c r="E43" s="70"/>
    </row>
    <row r="44" spans="1:149" x14ac:dyDescent="0.35">
      <c r="A44" s="64"/>
      <c r="B44" s="70"/>
      <c r="C44" s="70"/>
      <c r="D44" s="70"/>
      <c r="E44" s="70"/>
    </row>
    <row r="45" spans="1:149" x14ac:dyDescent="0.35">
      <c r="A45" s="64"/>
      <c r="B45" s="70"/>
      <c r="C45" s="70"/>
      <c r="D45" s="70"/>
      <c r="E45" s="70"/>
    </row>
    <row r="46" spans="1:149" x14ac:dyDescent="0.35">
      <c r="A46" s="64"/>
      <c r="B46" s="70"/>
      <c r="C46" s="70"/>
      <c r="D46" s="70"/>
      <c r="E46" s="70"/>
    </row>
    <row r="47" spans="1:149" x14ac:dyDescent="0.35">
      <c r="A47" s="64"/>
      <c r="B47" s="70"/>
      <c r="C47" s="70"/>
      <c r="D47" s="70"/>
      <c r="E47" s="70"/>
    </row>
    <row r="48" spans="1:149" x14ac:dyDescent="0.35">
      <c r="A48" s="64"/>
      <c r="B48" s="70"/>
      <c r="C48" s="70"/>
      <c r="D48" s="70"/>
      <c r="E48" s="70"/>
    </row>
    <row r="49" spans="1:149" x14ac:dyDescent="0.35">
      <c r="A49" s="64"/>
      <c r="B49" s="70"/>
      <c r="C49" s="70"/>
      <c r="D49" s="70"/>
      <c r="E49" s="70"/>
    </row>
    <row r="50" spans="1:149" s="70" customFormat="1" x14ac:dyDescent="0.35">
      <c r="A50" s="64"/>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c r="EO50" s="69"/>
      <c r="EP50" s="69"/>
      <c r="EQ50" s="69"/>
      <c r="ER50" s="69"/>
      <c r="ES50" s="69"/>
    </row>
    <row r="51" spans="1:149" s="70" customFormat="1" x14ac:dyDescent="0.35">
      <c r="A51" s="64"/>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c r="EO51" s="69"/>
      <c r="EP51" s="69"/>
      <c r="EQ51" s="69"/>
      <c r="ER51" s="69"/>
      <c r="ES51" s="69"/>
    </row>
    <row r="52" spans="1:149" s="70" customFormat="1" x14ac:dyDescent="0.35">
      <c r="A52" s="64"/>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c r="EO52" s="69"/>
      <c r="EP52" s="69"/>
      <c r="EQ52" s="69"/>
      <c r="ER52" s="69"/>
      <c r="ES52" s="69"/>
    </row>
    <row r="53" spans="1:149" s="70" customFormat="1" x14ac:dyDescent="0.35">
      <c r="A53" s="64"/>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c r="EO53" s="69"/>
      <c r="EP53" s="69"/>
      <c r="EQ53" s="69"/>
      <c r="ER53" s="69"/>
      <c r="ES53" s="69"/>
    </row>
    <row r="54" spans="1:149" s="70" customFormat="1" x14ac:dyDescent="0.35">
      <c r="A54" s="64"/>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69"/>
      <c r="EQ54" s="69"/>
      <c r="ER54" s="69"/>
      <c r="ES54" s="69"/>
    </row>
    <row r="55" spans="1:149" s="70" customFormat="1" x14ac:dyDescent="0.35">
      <c r="A55" s="64"/>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c r="EO55" s="69"/>
      <c r="EP55" s="69"/>
      <c r="EQ55" s="69"/>
      <c r="ER55" s="69"/>
      <c r="ES55" s="69"/>
    </row>
    <row r="56" spans="1:149" s="70" customFormat="1" x14ac:dyDescent="0.35">
      <c r="A56" s="64"/>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c r="EO56" s="69"/>
      <c r="EP56" s="69"/>
      <c r="EQ56" s="69"/>
      <c r="ER56" s="69"/>
      <c r="ES56" s="69"/>
    </row>
    <row r="57" spans="1:149" s="70" customFormat="1" x14ac:dyDescent="0.35">
      <c r="A57" s="64"/>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c r="EO57" s="69"/>
      <c r="EP57" s="69"/>
      <c r="EQ57" s="69"/>
      <c r="ER57" s="69"/>
      <c r="ES57" s="69"/>
    </row>
  </sheetData>
  <sheetProtection sheet="1" selectLockedCells="1"/>
  <mergeCells count="15">
    <mergeCell ref="A38:C38"/>
    <mergeCell ref="A39:E39"/>
    <mergeCell ref="A1:E1"/>
    <mergeCell ref="C4:E4"/>
    <mergeCell ref="A2:B2"/>
    <mergeCell ref="C6:E6"/>
    <mergeCell ref="C31:D31"/>
    <mergeCell ref="C25:D25"/>
    <mergeCell ref="C23:D23"/>
    <mergeCell ref="C17:D17"/>
    <mergeCell ref="C10:E10"/>
    <mergeCell ref="C8:E8"/>
    <mergeCell ref="B6:B10"/>
    <mergeCell ref="C9:E9"/>
    <mergeCell ref="C7:E7"/>
  </mergeCells>
  <pageMargins left="0.62992125984251968" right="0.39370078740157483" top="0.55118110236220474" bottom="0.46" header="0.31496062992125984" footer="0.31496062992125984"/>
  <pageSetup paperSize="9" scale="64" orientation="landscape" r:id="rId1"/>
  <headerFooter>
    <oddHeader>&amp;L&amp;"Arial,Standard"&amp;9Berechnung Ausfallentschädigung&amp;R&amp;"Arial,Standard"&amp;9Abteilung Kultur Kanton Basel-Stadt</oddHeader>
    <oddFooter>&amp;R&amp;"Arial,Standard"&amp;9Seite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U69"/>
  <sheetViews>
    <sheetView tabSelected="1" zoomScaleNormal="100" workbookViewId="0">
      <pane ySplit="8" topLeftCell="A21" activePane="bottomLeft" state="frozen"/>
      <selection pane="bottomLeft" activeCell="I24" sqref="I24"/>
    </sheetView>
  </sheetViews>
  <sheetFormatPr baseColWidth="10" defaultRowHeight="14.5" x14ac:dyDescent="0.35"/>
  <cols>
    <col min="1" max="1" width="10.54296875" customWidth="1"/>
    <col min="2" max="2" width="18.81640625" customWidth="1"/>
    <col min="3" max="3" width="16.1796875" customWidth="1"/>
    <col min="4" max="4" width="12.81640625" customWidth="1"/>
    <col min="5" max="6" width="13.54296875" customWidth="1"/>
    <col min="7" max="7" width="12.7265625" customWidth="1"/>
    <col min="8" max="8" width="13.7265625" customWidth="1"/>
    <col min="9" max="9" width="16.1796875" customWidth="1"/>
    <col min="10" max="11" width="12.7265625" customWidth="1"/>
    <col min="12" max="12" width="14.54296875" customWidth="1"/>
    <col min="13" max="13" width="13.1796875" customWidth="1"/>
    <col min="14" max="14" width="20.7265625" customWidth="1"/>
    <col min="15" max="17" width="12.7265625" customWidth="1"/>
    <col min="18" max="18" width="34.26953125" customWidth="1"/>
    <col min="19" max="27" width="11.453125" style="87"/>
  </cols>
  <sheetData>
    <row r="1" spans="1:151" s="83" customFormat="1" ht="37.5" customHeight="1" x14ac:dyDescent="0.35">
      <c r="A1" s="170" t="s">
        <v>65</v>
      </c>
      <c r="B1" s="170"/>
      <c r="C1" s="170"/>
      <c r="D1" s="170"/>
      <c r="E1" s="170"/>
      <c r="F1" s="170"/>
      <c r="G1" s="170"/>
      <c r="H1" s="17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row>
    <row r="2" spans="1:151" s="84" customFormat="1" ht="11.5" x14ac:dyDescent="0.35">
      <c r="A2" s="200" t="s">
        <v>87</v>
      </c>
      <c r="B2" s="200"/>
      <c r="C2" s="61"/>
      <c r="D2" s="61"/>
      <c r="E2" s="61"/>
      <c r="F2" s="61"/>
      <c r="G2" s="61"/>
      <c r="H2" s="61"/>
      <c r="I2" s="68"/>
      <c r="J2" s="68"/>
      <c r="K2" s="68"/>
      <c r="L2" s="68"/>
      <c r="M2" s="68"/>
      <c r="N2" s="157"/>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row>
    <row r="3" spans="1:151" s="84" customFormat="1" ht="6.75" customHeight="1" x14ac:dyDescent="0.35">
      <c r="A3" s="62"/>
      <c r="B3" s="62"/>
      <c r="C3" s="61"/>
      <c r="D3" s="61"/>
      <c r="E3" s="61"/>
      <c r="F3" s="61"/>
      <c r="G3" s="61"/>
      <c r="H3" s="61"/>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row>
    <row r="4" spans="1:151" s="4" customFormat="1" ht="12.75" customHeight="1" x14ac:dyDescent="0.35">
      <c r="A4" s="191" t="s">
        <v>24</v>
      </c>
      <c r="B4" s="191"/>
      <c r="C4" s="33">
        <f>Kulturunternehmen!C4</f>
        <v>0</v>
      </c>
      <c r="D4" s="61"/>
      <c r="E4" s="61"/>
      <c r="F4" s="61"/>
      <c r="G4" s="61"/>
      <c r="H4" s="61"/>
      <c r="I4" s="68"/>
      <c r="J4" s="69"/>
      <c r="K4" s="69"/>
      <c r="L4" s="69"/>
      <c r="M4" s="69"/>
      <c r="N4" s="69"/>
      <c r="O4" s="69"/>
      <c r="P4" s="69"/>
      <c r="Q4" s="69"/>
      <c r="R4" s="69"/>
      <c r="S4" s="69"/>
      <c r="T4" s="69"/>
      <c r="U4" s="69"/>
      <c r="V4" s="69"/>
      <c r="W4" s="69"/>
      <c r="X4" s="69"/>
      <c r="Y4" s="69"/>
      <c r="Z4" s="69"/>
      <c r="AA4" s="69"/>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row>
    <row r="5" spans="1:151" s="4" customFormat="1" ht="12.75" customHeight="1" x14ac:dyDescent="0.35">
      <c r="A5" s="192" t="s">
        <v>33</v>
      </c>
      <c r="B5" s="192"/>
      <c r="C5" s="93"/>
      <c r="D5" s="61"/>
      <c r="E5" s="61"/>
      <c r="F5" s="61"/>
      <c r="G5" s="61"/>
      <c r="H5" s="61"/>
      <c r="I5" s="68"/>
      <c r="J5" s="69"/>
      <c r="K5" s="69"/>
      <c r="L5" s="69"/>
      <c r="M5" s="69"/>
      <c r="N5" s="69"/>
      <c r="O5" s="69"/>
      <c r="P5" s="69"/>
      <c r="Q5" s="69"/>
      <c r="R5" s="69"/>
      <c r="S5" s="69"/>
      <c r="T5" s="69"/>
      <c r="U5" s="69"/>
      <c r="V5" s="69"/>
      <c r="W5" s="69"/>
      <c r="X5" s="69"/>
      <c r="Y5" s="69"/>
      <c r="Z5" s="69"/>
      <c r="AA5" s="69"/>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row>
    <row r="6" spans="1:151" s="4" customFormat="1" ht="12.75" customHeight="1" thickBot="1" x14ac:dyDescent="0.4">
      <c r="A6" s="192" t="s">
        <v>34</v>
      </c>
      <c r="B6" s="192"/>
      <c r="C6" s="93"/>
      <c r="D6" s="67"/>
      <c r="E6" s="67"/>
      <c r="F6" s="67"/>
      <c r="G6" s="67"/>
      <c r="H6" s="67"/>
      <c r="I6" s="68"/>
      <c r="J6" s="69"/>
      <c r="K6" s="69"/>
      <c r="L6" s="69"/>
      <c r="M6" s="69"/>
      <c r="N6" s="69"/>
      <c r="O6" s="69"/>
      <c r="P6" s="69"/>
      <c r="Q6" s="69"/>
      <c r="R6" s="69"/>
      <c r="S6" s="69"/>
      <c r="T6" s="69"/>
      <c r="U6" s="69"/>
      <c r="V6" s="69"/>
      <c r="W6" s="69"/>
      <c r="X6" s="69"/>
      <c r="Y6" s="69"/>
      <c r="Z6" s="69"/>
      <c r="AA6" s="69"/>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row>
    <row r="7" spans="1:151" s="34" customFormat="1" ht="16" thickBot="1" x14ac:dyDescent="0.4">
      <c r="A7" s="85"/>
      <c r="B7" s="85"/>
      <c r="C7" s="85"/>
      <c r="D7" s="85"/>
      <c r="E7" s="85"/>
      <c r="F7" s="85"/>
      <c r="G7" s="188" t="s">
        <v>52</v>
      </c>
      <c r="H7" s="189"/>
      <c r="I7" s="189"/>
      <c r="J7" s="190"/>
      <c r="K7" s="188" t="s">
        <v>53</v>
      </c>
      <c r="L7" s="189"/>
      <c r="M7" s="189"/>
      <c r="N7" s="189"/>
      <c r="O7" s="190"/>
      <c r="P7" s="119"/>
      <c r="Q7" s="69"/>
      <c r="R7" s="85"/>
      <c r="S7" s="85"/>
      <c r="T7" s="85"/>
      <c r="U7" s="85"/>
      <c r="V7" s="85"/>
      <c r="W7" s="85"/>
      <c r="X7" s="85"/>
      <c r="Y7" s="85"/>
      <c r="Z7" s="85"/>
      <c r="AA7" s="85"/>
    </row>
    <row r="8" spans="1:151" s="34" customFormat="1" ht="58.5" customHeight="1" thickBot="1" x14ac:dyDescent="0.35">
      <c r="A8" s="39" t="s">
        <v>29</v>
      </c>
      <c r="B8" s="40" t="s">
        <v>41</v>
      </c>
      <c r="C8" s="40" t="s">
        <v>30</v>
      </c>
      <c r="D8" s="40" t="s">
        <v>35</v>
      </c>
      <c r="E8" s="40" t="s">
        <v>46</v>
      </c>
      <c r="F8" s="41" t="s">
        <v>47</v>
      </c>
      <c r="G8" s="39" t="s">
        <v>36</v>
      </c>
      <c r="H8" s="40" t="s">
        <v>38</v>
      </c>
      <c r="I8" s="40" t="s">
        <v>48</v>
      </c>
      <c r="J8" s="42" t="s">
        <v>42</v>
      </c>
      <c r="K8" s="39" t="s">
        <v>38</v>
      </c>
      <c r="L8" s="40" t="s">
        <v>37</v>
      </c>
      <c r="M8" s="40" t="s">
        <v>39</v>
      </c>
      <c r="N8" s="40" t="s">
        <v>49</v>
      </c>
      <c r="O8" s="42" t="s">
        <v>31</v>
      </c>
      <c r="P8" s="120" t="s">
        <v>94</v>
      </c>
      <c r="Q8" s="43" t="s">
        <v>32</v>
      </c>
      <c r="R8" s="43" t="s">
        <v>77</v>
      </c>
      <c r="S8" s="85"/>
      <c r="T8" s="85"/>
      <c r="U8" s="85"/>
      <c r="V8" s="85"/>
      <c r="W8" s="85"/>
      <c r="X8" s="85"/>
      <c r="Y8" s="85"/>
      <c r="Z8" s="85"/>
      <c r="AA8" s="85"/>
    </row>
    <row r="9" spans="1:151" s="34" customFormat="1" ht="12" x14ac:dyDescent="0.3">
      <c r="A9" s="201"/>
      <c r="B9" s="202"/>
      <c r="C9" s="202"/>
      <c r="D9" s="203"/>
      <c r="E9" s="202"/>
      <c r="F9" s="204"/>
      <c r="G9" s="94">
        <f>(D9*E9)-(D93*F9)</f>
        <v>0</v>
      </c>
      <c r="H9" s="95"/>
      <c r="I9" s="96"/>
      <c r="J9" s="37">
        <f>G9+H9+I9</f>
        <v>0</v>
      </c>
      <c r="K9" s="112"/>
      <c r="L9" s="113"/>
      <c r="M9" s="113"/>
      <c r="N9" s="113"/>
      <c r="O9" s="38">
        <f>K9+L9+M9+N9</f>
        <v>0</v>
      </c>
      <c r="P9" s="113"/>
      <c r="Q9" s="44">
        <f>J9-O9+P9</f>
        <v>0</v>
      </c>
      <c r="R9" s="205"/>
      <c r="S9" s="85"/>
      <c r="T9" s="85"/>
      <c r="U9" s="85"/>
      <c r="V9" s="85"/>
      <c r="W9" s="85"/>
      <c r="X9" s="85"/>
      <c r="Y9" s="85"/>
      <c r="Z9" s="85"/>
      <c r="AA9" s="85"/>
    </row>
    <row r="10" spans="1:151" s="34" customFormat="1" ht="12" x14ac:dyDescent="0.3">
      <c r="A10" s="104"/>
      <c r="B10" s="101"/>
      <c r="C10" s="101"/>
      <c r="D10" s="102"/>
      <c r="E10" s="101"/>
      <c r="F10" s="103"/>
      <c r="G10" s="94">
        <f>(D10*E10)-(D10*F10)</f>
        <v>0</v>
      </c>
      <c r="H10" s="97"/>
      <c r="I10" s="98"/>
      <c r="J10" s="35">
        <f t="shared" ref="J10:J16" si="0">G10+H10+I10</f>
        <v>0</v>
      </c>
      <c r="K10" s="99"/>
      <c r="L10" s="114"/>
      <c r="M10" s="97"/>
      <c r="N10" s="97"/>
      <c r="O10" s="36">
        <f t="shared" ref="O10:O16" si="1">K10+L10+M10+N10</f>
        <v>0</v>
      </c>
      <c r="P10" s="113"/>
      <c r="Q10" s="45">
        <f t="shared" ref="Q10:Q49" si="2">J10-O10+P10</f>
        <v>0</v>
      </c>
      <c r="R10" s="115"/>
      <c r="S10" s="85"/>
      <c r="T10" s="85"/>
      <c r="U10" s="85"/>
      <c r="V10" s="85"/>
      <c r="W10" s="85"/>
      <c r="X10" s="85"/>
      <c r="Y10" s="85"/>
      <c r="Z10" s="85"/>
      <c r="AA10" s="85"/>
    </row>
    <row r="11" spans="1:151" s="34" customFormat="1" ht="12" x14ac:dyDescent="0.3">
      <c r="A11" s="104"/>
      <c r="B11" s="101"/>
      <c r="C11" s="101"/>
      <c r="D11" s="102"/>
      <c r="E11" s="101"/>
      <c r="F11" s="103"/>
      <c r="G11" s="94">
        <f t="shared" ref="G11:G26" si="3">(D11*E11)-(D11*F11)</f>
        <v>0</v>
      </c>
      <c r="H11" s="97"/>
      <c r="I11" s="98"/>
      <c r="J11" s="35">
        <f t="shared" si="0"/>
        <v>0</v>
      </c>
      <c r="K11" s="99"/>
      <c r="L11" s="97"/>
      <c r="M11" s="97"/>
      <c r="N11" s="97"/>
      <c r="O11" s="36">
        <f t="shared" si="1"/>
        <v>0</v>
      </c>
      <c r="P11" s="113"/>
      <c r="Q11" s="45">
        <f t="shared" si="2"/>
        <v>0</v>
      </c>
      <c r="R11" s="115"/>
      <c r="S11" s="85"/>
      <c r="T11" s="85"/>
      <c r="U11" s="85"/>
      <c r="V11" s="85"/>
      <c r="W11" s="85"/>
      <c r="X11" s="85"/>
      <c r="Y11" s="85"/>
      <c r="Z11" s="85"/>
      <c r="AA11" s="85"/>
    </row>
    <row r="12" spans="1:151" s="34" customFormat="1" ht="12" x14ac:dyDescent="0.3">
      <c r="A12" s="104"/>
      <c r="B12" s="101"/>
      <c r="C12" s="101"/>
      <c r="D12" s="102"/>
      <c r="E12" s="101"/>
      <c r="F12" s="103"/>
      <c r="G12" s="94">
        <f t="shared" si="3"/>
        <v>0</v>
      </c>
      <c r="H12" s="97"/>
      <c r="I12" s="98"/>
      <c r="J12" s="35">
        <f t="shared" si="0"/>
        <v>0</v>
      </c>
      <c r="K12" s="99"/>
      <c r="L12" s="97"/>
      <c r="M12" s="97"/>
      <c r="N12" s="97"/>
      <c r="O12" s="36">
        <f t="shared" si="1"/>
        <v>0</v>
      </c>
      <c r="P12" s="113"/>
      <c r="Q12" s="45">
        <f t="shared" si="2"/>
        <v>0</v>
      </c>
      <c r="R12" s="115"/>
      <c r="S12" s="85"/>
      <c r="T12" s="85"/>
      <c r="U12" s="85"/>
      <c r="V12" s="85"/>
      <c r="W12" s="85"/>
      <c r="X12" s="85"/>
      <c r="Y12" s="85"/>
      <c r="Z12" s="85"/>
      <c r="AA12" s="85"/>
    </row>
    <row r="13" spans="1:151" s="34" customFormat="1" ht="12" x14ac:dyDescent="0.3">
      <c r="A13" s="104"/>
      <c r="B13" s="101"/>
      <c r="C13" s="101"/>
      <c r="D13" s="102"/>
      <c r="E13" s="101"/>
      <c r="F13" s="103"/>
      <c r="G13" s="94">
        <f t="shared" si="3"/>
        <v>0</v>
      </c>
      <c r="H13" s="97"/>
      <c r="I13" s="98"/>
      <c r="J13" s="35">
        <f t="shared" si="0"/>
        <v>0</v>
      </c>
      <c r="K13" s="99"/>
      <c r="L13" s="97"/>
      <c r="M13" s="97"/>
      <c r="N13" s="97"/>
      <c r="O13" s="36">
        <f t="shared" si="1"/>
        <v>0</v>
      </c>
      <c r="P13" s="113"/>
      <c r="Q13" s="45">
        <f t="shared" si="2"/>
        <v>0</v>
      </c>
      <c r="R13" s="115"/>
      <c r="S13" s="85"/>
      <c r="T13" s="85"/>
      <c r="U13" s="85"/>
      <c r="V13" s="85"/>
      <c r="W13" s="85"/>
      <c r="X13" s="85"/>
      <c r="Y13" s="85"/>
      <c r="Z13" s="85"/>
      <c r="AA13" s="85"/>
    </row>
    <row r="14" spans="1:151" s="34" customFormat="1" ht="12" x14ac:dyDescent="0.3">
      <c r="A14" s="104"/>
      <c r="B14" s="101"/>
      <c r="C14" s="101"/>
      <c r="D14" s="102"/>
      <c r="E14" s="101"/>
      <c r="F14" s="103"/>
      <c r="G14" s="94">
        <f t="shared" si="3"/>
        <v>0</v>
      </c>
      <c r="H14" s="97"/>
      <c r="I14" s="98"/>
      <c r="J14" s="35">
        <f t="shared" si="0"/>
        <v>0</v>
      </c>
      <c r="K14" s="99"/>
      <c r="L14" s="97"/>
      <c r="M14" s="97"/>
      <c r="N14" s="97"/>
      <c r="O14" s="36">
        <f t="shared" si="1"/>
        <v>0</v>
      </c>
      <c r="P14" s="113"/>
      <c r="Q14" s="45">
        <f t="shared" si="2"/>
        <v>0</v>
      </c>
      <c r="R14" s="115"/>
      <c r="S14" s="85"/>
      <c r="T14" s="85"/>
      <c r="U14" s="85"/>
      <c r="V14" s="85"/>
      <c r="W14" s="85"/>
      <c r="X14" s="85"/>
      <c r="Y14" s="85"/>
      <c r="Z14" s="85"/>
      <c r="AA14" s="85"/>
    </row>
    <row r="15" spans="1:151" s="34" customFormat="1" ht="12" x14ac:dyDescent="0.3">
      <c r="A15" s="104"/>
      <c r="B15" s="101"/>
      <c r="C15" s="101"/>
      <c r="D15" s="102"/>
      <c r="E15" s="101"/>
      <c r="F15" s="103"/>
      <c r="G15" s="94">
        <f t="shared" si="3"/>
        <v>0</v>
      </c>
      <c r="H15" s="97"/>
      <c r="I15" s="98"/>
      <c r="J15" s="35">
        <f t="shared" si="0"/>
        <v>0</v>
      </c>
      <c r="K15" s="99"/>
      <c r="L15" s="97"/>
      <c r="M15" s="97"/>
      <c r="N15" s="97"/>
      <c r="O15" s="36">
        <f t="shared" si="1"/>
        <v>0</v>
      </c>
      <c r="P15" s="113"/>
      <c r="Q15" s="45">
        <f t="shared" si="2"/>
        <v>0</v>
      </c>
      <c r="R15" s="115"/>
      <c r="S15" s="85"/>
      <c r="T15" s="85"/>
      <c r="U15" s="85"/>
      <c r="V15" s="85"/>
      <c r="W15" s="85"/>
      <c r="X15" s="85"/>
      <c r="Y15" s="85"/>
      <c r="Z15" s="85"/>
      <c r="AA15" s="85"/>
    </row>
    <row r="16" spans="1:151" s="34" customFormat="1" ht="12" x14ac:dyDescent="0.3">
      <c r="A16" s="104"/>
      <c r="B16" s="101"/>
      <c r="C16" s="101"/>
      <c r="D16" s="102"/>
      <c r="E16" s="101"/>
      <c r="F16" s="103"/>
      <c r="G16" s="94">
        <f t="shared" si="3"/>
        <v>0</v>
      </c>
      <c r="H16" s="97"/>
      <c r="I16" s="98"/>
      <c r="J16" s="35">
        <f t="shared" si="0"/>
        <v>0</v>
      </c>
      <c r="K16" s="99"/>
      <c r="L16" s="97"/>
      <c r="M16" s="97"/>
      <c r="N16" s="97"/>
      <c r="O16" s="36">
        <f t="shared" si="1"/>
        <v>0</v>
      </c>
      <c r="P16" s="113"/>
      <c r="Q16" s="45">
        <f t="shared" si="2"/>
        <v>0</v>
      </c>
      <c r="R16" s="115"/>
      <c r="S16" s="85"/>
      <c r="T16" s="85"/>
      <c r="U16" s="85"/>
      <c r="V16" s="85"/>
      <c r="W16" s="85"/>
      <c r="X16" s="85"/>
      <c r="Y16" s="85"/>
      <c r="Z16" s="85"/>
      <c r="AA16" s="85"/>
    </row>
    <row r="17" spans="1:27" s="34" customFormat="1" ht="12" x14ac:dyDescent="0.3">
      <c r="A17" s="104"/>
      <c r="B17" s="101"/>
      <c r="C17" s="101"/>
      <c r="D17" s="102"/>
      <c r="E17" s="101"/>
      <c r="F17" s="103"/>
      <c r="G17" s="94">
        <f t="shared" si="3"/>
        <v>0</v>
      </c>
      <c r="H17" s="97"/>
      <c r="I17" s="98"/>
      <c r="J17" s="35">
        <f t="shared" ref="J17:J50" si="4">G17+H17+I17</f>
        <v>0</v>
      </c>
      <c r="K17" s="99"/>
      <c r="L17" s="97"/>
      <c r="M17" s="97"/>
      <c r="N17" s="97"/>
      <c r="O17" s="36">
        <f t="shared" ref="O17:O50" si="5">K17+L17+M17+N17</f>
        <v>0</v>
      </c>
      <c r="P17" s="113"/>
      <c r="Q17" s="45">
        <f t="shared" si="2"/>
        <v>0</v>
      </c>
      <c r="R17" s="115"/>
      <c r="S17" s="85"/>
      <c r="T17" s="85"/>
      <c r="U17" s="85"/>
      <c r="V17" s="85"/>
      <c r="W17" s="85"/>
      <c r="X17" s="85"/>
      <c r="Y17" s="85"/>
      <c r="Z17" s="85"/>
      <c r="AA17" s="85"/>
    </row>
    <row r="18" spans="1:27" s="34" customFormat="1" ht="12" x14ac:dyDescent="0.3">
      <c r="A18" s="104"/>
      <c r="B18" s="101"/>
      <c r="C18" s="101"/>
      <c r="D18" s="102"/>
      <c r="E18" s="101"/>
      <c r="F18" s="103"/>
      <c r="G18" s="94">
        <f t="shared" si="3"/>
        <v>0</v>
      </c>
      <c r="H18" s="97"/>
      <c r="I18" s="98"/>
      <c r="J18" s="35">
        <f t="shared" si="4"/>
        <v>0</v>
      </c>
      <c r="K18" s="99"/>
      <c r="L18" s="97"/>
      <c r="M18" s="97"/>
      <c r="N18" s="97"/>
      <c r="O18" s="36">
        <f t="shared" si="5"/>
        <v>0</v>
      </c>
      <c r="P18" s="113"/>
      <c r="Q18" s="45">
        <f t="shared" si="2"/>
        <v>0</v>
      </c>
      <c r="R18" s="115"/>
      <c r="S18" s="85"/>
      <c r="T18" s="85"/>
      <c r="U18" s="85"/>
      <c r="V18" s="85"/>
      <c r="W18" s="85"/>
      <c r="X18" s="85"/>
      <c r="Y18" s="85"/>
      <c r="Z18" s="85"/>
      <c r="AA18" s="85"/>
    </row>
    <row r="19" spans="1:27" s="46" customFormat="1" ht="11.5" x14ac:dyDescent="0.25">
      <c r="A19" s="100"/>
      <c r="B19" s="101"/>
      <c r="C19" s="101"/>
      <c r="D19" s="102"/>
      <c r="E19" s="101"/>
      <c r="F19" s="103"/>
      <c r="G19" s="94">
        <f t="shared" si="3"/>
        <v>0</v>
      </c>
      <c r="H19" s="97"/>
      <c r="I19" s="98"/>
      <c r="J19" s="35">
        <f t="shared" si="4"/>
        <v>0</v>
      </c>
      <c r="K19" s="99"/>
      <c r="L19" s="97"/>
      <c r="M19" s="97"/>
      <c r="N19" s="97"/>
      <c r="O19" s="36">
        <f t="shared" si="5"/>
        <v>0</v>
      </c>
      <c r="P19" s="113"/>
      <c r="Q19" s="45">
        <f t="shared" si="2"/>
        <v>0</v>
      </c>
      <c r="R19" s="115"/>
      <c r="S19" s="86"/>
      <c r="T19" s="86"/>
      <c r="U19" s="86"/>
      <c r="V19" s="86"/>
      <c r="W19" s="86"/>
      <c r="X19" s="86"/>
      <c r="Y19" s="86"/>
      <c r="Z19" s="86"/>
      <c r="AA19" s="86"/>
    </row>
    <row r="20" spans="1:27" s="46" customFormat="1" ht="11.5" x14ac:dyDescent="0.25">
      <c r="A20" s="104"/>
      <c r="B20" s="101"/>
      <c r="C20" s="101"/>
      <c r="D20" s="102"/>
      <c r="E20" s="101"/>
      <c r="F20" s="103"/>
      <c r="G20" s="94">
        <f t="shared" si="3"/>
        <v>0</v>
      </c>
      <c r="H20" s="97"/>
      <c r="I20" s="98"/>
      <c r="J20" s="35">
        <f t="shared" si="4"/>
        <v>0</v>
      </c>
      <c r="K20" s="99"/>
      <c r="L20" s="97"/>
      <c r="M20" s="97"/>
      <c r="N20" s="97"/>
      <c r="O20" s="36">
        <f t="shared" si="5"/>
        <v>0</v>
      </c>
      <c r="P20" s="113"/>
      <c r="Q20" s="45">
        <f t="shared" si="2"/>
        <v>0</v>
      </c>
      <c r="R20" s="115"/>
      <c r="S20" s="86"/>
      <c r="T20" s="86"/>
      <c r="U20" s="86"/>
      <c r="V20" s="86"/>
      <c r="W20" s="86"/>
      <c r="X20" s="86"/>
      <c r="Y20" s="86"/>
      <c r="Z20" s="86"/>
      <c r="AA20" s="86"/>
    </row>
    <row r="21" spans="1:27" s="46" customFormat="1" ht="11.5" x14ac:dyDescent="0.25">
      <c r="A21" s="104"/>
      <c r="B21" s="101"/>
      <c r="C21" s="101"/>
      <c r="D21" s="102"/>
      <c r="E21" s="101"/>
      <c r="F21" s="103"/>
      <c r="G21" s="94">
        <f t="shared" si="3"/>
        <v>0</v>
      </c>
      <c r="H21" s="97"/>
      <c r="I21" s="98"/>
      <c r="J21" s="35">
        <f t="shared" si="4"/>
        <v>0</v>
      </c>
      <c r="K21" s="99"/>
      <c r="L21" s="97"/>
      <c r="M21" s="97"/>
      <c r="N21" s="97"/>
      <c r="O21" s="36">
        <f t="shared" si="5"/>
        <v>0</v>
      </c>
      <c r="P21" s="113"/>
      <c r="Q21" s="45">
        <f t="shared" si="2"/>
        <v>0</v>
      </c>
      <c r="R21" s="115"/>
      <c r="S21" s="86"/>
      <c r="T21" s="86"/>
      <c r="U21" s="86"/>
      <c r="V21" s="86"/>
      <c r="W21" s="86"/>
      <c r="X21" s="86"/>
      <c r="Y21" s="86"/>
      <c r="Z21" s="86"/>
      <c r="AA21" s="86"/>
    </row>
    <row r="22" spans="1:27" s="46" customFormat="1" ht="11.5" x14ac:dyDescent="0.25">
      <c r="A22" s="104"/>
      <c r="B22" s="101"/>
      <c r="C22" s="101"/>
      <c r="D22" s="102"/>
      <c r="E22" s="101"/>
      <c r="F22" s="103"/>
      <c r="G22" s="94">
        <f t="shared" si="3"/>
        <v>0</v>
      </c>
      <c r="H22" s="97"/>
      <c r="I22" s="98"/>
      <c r="J22" s="35">
        <f t="shared" si="4"/>
        <v>0</v>
      </c>
      <c r="K22" s="99"/>
      <c r="L22" s="97"/>
      <c r="M22" s="97"/>
      <c r="N22" s="97"/>
      <c r="O22" s="36">
        <f t="shared" si="5"/>
        <v>0</v>
      </c>
      <c r="P22" s="113"/>
      <c r="Q22" s="45">
        <f t="shared" si="2"/>
        <v>0</v>
      </c>
      <c r="R22" s="115"/>
      <c r="S22" s="86"/>
      <c r="T22" s="86"/>
      <c r="U22" s="86"/>
      <c r="V22" s="86"/>
      <c r="W22" s="86"/>
      <c r="X22" s="86"/>
      <c r="Y22" s="86"/>
      <c r="Z22" s="86"/>
      <c r="AA22" s="86"/>
    </row>
    <row r="23" spans="1:27" s="46" customFormat="1" ht="11.5" x14ac:dyDescent="0.25">
      <c r="A23" s="104"/>
      <c r="B23" s="101"/>
      <c r="C23" s="101"/>
      <c r="D23" s="102"/>
      <c r="E23" s="101"/>
      <c r="F23" s="103"/>
      <c r="G23" s="94">
        <f t="shared" si="3"/>
        <v>0</v>
      </c>
      <c r="H23" s="97"/>
      <c r="I23" s="98"/>
      <c r="J23" s="35">
        <f t="shared" si="4"/>
        <v>0</v>
      </c>
      <c r="K23" s="99"/>
      <c r="L23" s="97"/>
      <c r="M23" s="97"/>
      <c r="N23" s="97"/>
      <c r="O23" s="36">
        <f t="shared" si="5"/>
        <v>0</v>
      </c>
      <c r="P23" s="113"/>
      <c r="Q23" s="45">
        <f t="shared" si="2"/>
        <v>0</v>
      </c>
      <c r="R23" s="115"/>
      <c r="S23" s="86"/>
      <c r="T23" s="86"/>
      <c r="U23" s="86"/>
      <c r="V23" s="86"/>
      <c r="W23" s="86"/>
      <c r="X23" s="86"/>
      <c r="Y23" s="86"/>
      <c r="Z23" s="86"/>
      <c r="AA23" s="86"/>
    </row>
    <row r="24" spans="1:27" s="46" customFormat="1" ht="11.5" x14ac:dyDescent="0.25">
      <c r="A24" s="104"/>
      <c r="B24" s="101"/>
      <c r="C24" s="101"/>
      <c r="D24" s="102"/>
      <c r="E24" s="101"/>
      <c r="F24" s="103"/>
      <c r="G24" s="94">
        <f t="shared" si="3"/>
        <v>0</v>
      </c>
      <c r="H24" s="97"/>
      <c r="I24" s="98"/>
      <c r="J24" s="35">
        <f t="shared" si="4"/>
        <v>0</v>
      </c>
      <c r="K24" s="99"/>
      <c r="L24" s="97"/>
      <c r="M24" s="97"/>
      <c r="N24" s="97"/>
      <c r="O24" s="36">
        <f t="shared" si="5"/>
        <v>0</v>
      </c>
      <c r="P24" s="113"/>
      <c r="Q24" s="45">
        <f t="shared" si="2"/>
        <v>0</v>
      </c>
      <c r="R24" s="115"/>
      <c r="S24" s="86"/>
      <c r="T24" s="86"/>
      <c r="U24" s="86"/>
      <c r="V24" s="86"/>
      <c r="W24" s="86"/>
      <c r="X24" s="86"/>
      <c r="Y24" s="86"/>
      <c r="Z24" s="86"/>
      <c r="AA24" s="86"/>
    </row>
    <row r="25" spans="1:27" s="46" customFormat="1" ht="11.5" x14ac:dyDescent="0.25">
      <c r="A25" s="104"/>
      <c r="B25" s="101"/>
      <c r="C25" s="101"/>
      <c r="D25" s="102"/>
      <c r="E25" s="101"/>
      <c r="F25" s="103"/>
      <c r="G25" s="94">
        <f t="shared" si="3"/>
        <v>0</v>
      </c>
      <c r="H25" s="97"/>
      <c r="I25" s="98"/>
      <c r="J25" s="35">
        <f t="shared" si="4"/>
        <v>0</v>
      </c>
      <c r="K25" s="99"/>
      <c r="L25" s="97"/>
      <c r="M25" s="97"/>
      <c r="N25" s="97"/>
      <c r="O25" s="36">
        <f t="shared" si="5"/>
        <v>0</v>
      </c>
      <c r="P25" s="113"/>
      <c r="Q25" s="45">
        <f t="shared" si="2"/>
        <v>0</v>
      </c>
      <c r="R25" s="115"/>
      <c r="S25" s="86"/>
      <c r="T25" s="86"/>
      <c r="U25" s="86"/>
      <c r="V25" s="86"/>
      <c r="W25" s="86"/>
      <c r="X25" s="86"/>
      <c r="Y25" s="86"/>
      <c r="Z25" s="86"/>
      <c r="AA25" s="86"/>
    </row>
    <row r="26" spans="1:27" s="46" customFormat="1" ht="11.5" x14ac:dyDescent="0.25">
      <c r="A26" s="104"/>
      <c r="B26" s="101"/>
      <c r="C26" s="101"/>
      <c r="D26" s="102"/>
      <c r="E26" s="101"/>
      <c r="F26" s="103"/>
      <c r="G26" s="94">
        <f t="shared" si="3"/>
        <v>0</v>
      </c>
      <c r="H26" s="97"/>
      <c r="I26" s="98"/>
      <c r="J26" s="35">
        <f t="shared" si="4"/>
        <v>0</v>
      </c>
      <c r="K26" s="99"/>
      <c r="L26" s="97"/>
      <c r="M26" s="97"/>
      <c r="N26" s="97"/>
      <c r="O26" s="36">
        <f t="shared" si="5"/>
        <v>0</v>
      </c>
      <c r="P26" s="113"/>
      <c r="Q26" s="45">
        <f t="shared" si="2"/>
        <v>0</v>
      </c>
      <c r="R26" s="115"/>
      <c r="S26" s="86"/>
      <c r="T26" s="86"/>
      <c r="U26" s="86"/>
      <c r="V26" s="86"/>
      <c r="W26" s="86"/>
      <c r="X26" s="86"/>
      <c r="Y26" s="86"/>
      <c r="Z26" s="86"/>
      <c r="AA26" s="86"/>
    </row>
    <row r="27" spans="1:27" s="46" customFormat="1" ht="11.5" x14ac:dyDescent="0.25">
      <c r="A27" s="104"/>
      <c r="B27" s="101"/>
      <c r="C27" s="101"/>
      <c r="D27" s="102"/>
      <c r="E27" s="101"/>
      <c r="F27" s="103"/>
      <c r="G27" s="94">
        <f t="shared" ref="G10:G49" si="6">(D27*E27)-(D111*F27)</f>
        <v>0</v>
      </c>
      <c r="H27" s="97"/>
      <c r="I27" s="98"/>
      <c r="J27" s="35">
        <f t="shared" si="4"/>
        <v>0</v>
      </c>
      <c r="K27" s="99"/>
      <c r="L27" s="97"/>
      <c r="M27" s="97"/>
      <c r="N27" s="97"/>
      <c r="O27" s="36">
        <f t="shared" si="5"/>
        <v>0</v>
      </c>
      <c r="P27" s="113"/>
      <c r="Q27" s="45">
        <f t="shared" si="2"/>
        <v>0</v>
      </c>
      <c r="R27" s="115"/>
      <c r="S27" s="86"/>
      <c r="T27" s="86"/>
      <c r="U27" s="86"/>
      <c r="V27" s="86"/>
      <c r="W27" s="86"/>
      <c r="X27" s="86"/>
      <c r="Y27" s="86"/>
      <c r="Z27" s="86"/>
      <c r="AA27" s="86"/>
    </row>
    <row r="28" spans="1:27" s="46" customFormat="1" ht="11.5" x14ac:dyDescent="0.25">
      <c r="A28" s="104"/>
      <c r="B28" s="101"/>
      <c r="C28" s="101"/>
      <c r="D28" s="102"/>
      <c r="E28" s="101"/>
      <c r="F28" s="103"/>
      <c r="G28" s="94">
        <f t="shared" si="6"/>
        <v>0</v>
      </c>
      <c r="H28" s="97"/>
      <c r="I28" s="98"/>
      <c r="J28" s="35">
        <f t="shared" si="4"/>
        <v>0</v>
      </c>
      <c r="K28" s="99"/>
      <c r="L28" s="97"/>
      <c r="M28" s="97"/>
      <c r="N28" s="97"/>
      <c r="O28" s="36">
        <f t="shared" si="5"/>
        <v>0</v>
      </c>
      <c r="P28" s="113"/>
      <c r="Q28" s="45">
        <f t="shared" si="2"/>
        <v>0</v>
      </c>
      <c r="R28" s="115"/>
      <c r="S28" s="86"/>
      <c r="T28" s="86"/>
      <c r="U28" s="86"/>
      <c r="V28" s="86"/>
      <c r="W28" s="86"/>
      <c r="X28" s="86"/>
      <c r="Y28" s="86"/>
      <c r="Z28" s="86"/>
      <c r="AA28" s="86"/>
    </row>
    <row r="29" spans="1:27" s="46" customFormat="1" ht="11.5" x14ac:dyDescent="0.25">
      <c r="A29" s="104"/>
      <c r="B29" s="101"/>
      <c r="C29" s="101"/>
      <c r="D29" s="102"/>
      <c r="E29" s="101"/>
      <c r="F29" s="103"/>
      <c r="G29" s="94">
        <f t="shared" si="6"/>
        <v>0</v>
      </c>
      <c r="H29" s="97"/>
      <c r="I29" s="98"/>
      <c r="J29" s="35">
        <f t="shared" si="4"/>
        <v>0</v>
      </c>
      <c r="K29" s="99"/>
      <c r="L29" s="97"/>
      <c r="M29" s="97"/>
      <c r="N29" s="97"/>
      <c r="O29" s="36">
        <f t="shared" si="5"/>
        <v>0</v>
      </c>
      <c r="P29" s="113"/>
      <c r="Q29" s="45">
        <f t="shared" si="2"/>
        <v>0</v>
      </c>
      <c r="R29" s="115"/>
      <c r="S29" s="86"/>
      <c r="T29" s="86"/>
      <c r="U29" s="86"/>
      <c r="V29" s="86"/>
      <c r="W29" s="86"/>
      <c r="X29" s="86"/>
      <c r="Y29" s="86"/>
      <c r="Z29" s="86"/>
      <c r="AA29" s="86"/>
    </row>
    <row r="30" spans="1:27" s="46" customFormat="1" ht="11.5" x14ac:dyDescent="0.25">
      <c r="A30" s="104"/>
      <c r="B30" s="101"/>
      <c r="C30" s="101"/>
      <c r="D30" s="102"/>
      <c r="E30" s="101"/>
      <c r="F30" s="103"/>
      <c r="G30" s="94">
        <f t="shared" si="6"/>
        <v>0</v>
      </c>
      <c r="H30" s="97"/>
      <c r="I30" s="98"/>
      <c r="J30" s="35">
        <f t="shared" si="4"/>
        <v>0</v>
      </c>
      <c r="K30" s="99"/>
      <c r="L30" s="97"/>
      <c r="M30" s="97"/>
      <c r="N30" s="97"/>
      <c r="O30" s="36">
        <f t="shared" si="5"/>
        <v>0</v>
      </c>
      <c r="P30" s="113"/>
      <c r="Q30" s="45">
        <f t="shared" si="2"/>
        <v>0</v>
      </c>
      <c r="R30" s="115"/>
      <c r="S30" s="86"/>
      <c r="T30" s="86"/>
      <c r="U30" s="86"/>
      <c r="V30" s="86"/>
      <c r="W30" s="86"/>
      <c r="X30" s="86"/>
      <c r="Y30" s="86"/>
      <c r="Z30" s="86"/>
      <c r="AA30" s="86"/>
    </row>
    <row r="31" spans="1:27" s="46" customFormat="1" ht="11.5" x14ac:dyDescent="0.25">
      <c r="A31" s="104"/>
      <c r="B31" s="101"/>
      <c r="C31" s="101"/>
      <c r="D31" s="102"/>
      <c r="E31" s="101"/>
      <c r="F31" s="103"/>
      <c r="G31" s="94">
        <f t="shared" si="6"/>
        <v>0</v>
      </c>
      <c r="H31" s="97"/>
      <c r="I31" s="98"/>
      <c r="J31" s="35">
        <f t="shared" si="4"/>
        <v>0</v>
      </c>
      <c r="K31" s="99"/>
      <c r="L31" s="97"/>
      <c r="M31" s="97"/>
      <c r="N31" s="97"/>
      <c r="O31" s="36">
        <f t="shared" si="5"/>
        <v>0</v>
      </c>
      <c r="P31" s="113"/>
      <c r="Q31" s="45">
        <f t="shared" si="2"/>
        <v>0</v>
      </c>
      <c r="R31" s="115"/>
      <c r="S31" s="86"/>
      <c r="T31" s="86"/>
      <c r="U31" s="86"/>
      <c r="V31" s="86"/>
      <c r="W31" s="86"/>
      <c r="X31" s="86"/>
      <c r="Y31" s="86"/>
      <c r="Z31" s="86"/>
      <c r="AA31" s="86"/>
    </row>
    <row r="32" spans="1:27" s="46" customFormat="1" ht="11.5" x14ac:dyDescent="0.25">
      <c r="A32" s="104"/>
      <c r="B32" s="101"/>
      <c r="C32" s="101"/>
      <c r="D32" s="102"/>
      <c r="E32" s="101"/>
      <c r="F32" s="103"/>
      <c r="G32" s="94">
        <f t="shared" si="6"/>
        <v>0</v>
      </c>
      <c r="H32" s="97"/>
      <c r="I32" s="98"/>
      <c r="J32" s="35">
        <f t="shared" si="4"/>
        <v>0</v>
      </c>
      <c r="K32" s="99"/>
      <c r="L32" s="97"/>
      <c r="M32" s="97"/>
      <c r="N32" s="97"/>
      <c r="O32" s="36">
        <f t="shared" si="5"/>
        <v>0</v>
      </c>
      <c r="P32" s="113"/>
      <c r="Q32" s="45">
        <f t="shared" si="2"/>
        <v>0</v>
      </c>
      <c r="R32" s="115"/>
      <c r="S32" s="86"/>
      <c r="T32" s="86"/>
      <c r="U32" s="86"/>
      <c r="V32" s="86"/>
      <c r="W32" s="86"/>
      <c r="X32" s="86"/>
      <c r="Y32" s="86"/>
      <c r="Z32" s="86"/>
      <c r="AA32" s="86"/>
    </row>
    <row r="33" spans="1:27" s="46" customFormat="1" ht="11.5" x14ac:dyDescent="0.25">
      <c r="A33" s="104"/>
      <c r="B33" s="101"/>
      <c r="C33" s="101"/>
      <c r="D33" s="102"/>
      <c r="E33" s="101"/>
      <c r="F33" s="103"/>
      <c r="G33" s="94">
        <f t="shared" si="6"/>
        <v>0</v>
      </c>
      <c r="H33" s="97"/>
      <c r="I33" s="98"/>
      <c r="J33" s="35">
        <f t="shared" si="4"/>
        <v>0</v>
      </c>
      <c r="K33" s="99"/>
      <c r="L33" s="97"/>
      <c r="M33" s="97"/>
      <c r="N33" s="97"/>
      <c r="O33" s="36">
        <f t="shared" si="5"/>
        <v>0</v>
      </c>
      <c r="P33" s="113"/>
      <c r="Q33" s="45">
        <f t="shared" si="2"/>
        <v>0</v>
      </c>
      <c r="R33" s="115"/>
      <c r="S33" s="86"/>
      <c r="T33" s="86"/>
      <c r="U33" s="86"/>
      <c r="V33" s="86"/>
      <c r="W33" s="86"/>
      <c r="X33" s="86"/>
      <c r="Y33" s="86"/>
      <c r="Z33" s="86"/>
      <c r="AA33" s="86"/>
    </row>
    <row r="34" spans="1:27" s="46" customFormat="1" ht="11.5" x14ac:dyDescent="0.25">
      <c r="A34" s="104"/>
      <c r="B34" s="101"/>
      <c r="C34" s="101"/>
      <c r="D34" s="102"/>
      <c r="E34" s="101"/>
      <c r="F34" s="103"/>
      <c r="G34" s="94">
        <f t="shared" si="6"/>
        <v>0</v>
      </c>
      <c r="H34" s="97"/>
      <c r="I34" s="98"/>
      <c r="J34" s="35">
        <f t="shared" si="4"/>
        <v>0</v>
      </c>
      <c r="K34" s="99"/>
      <c r="L34" s="97"/>
      <c r="M34" s="97"/>
      <c r="N34" s="97"/>
      <c r="O34" s="36">
        <f t="shared" si="5"/>
        <v>0</v>
      </c>
      <c r="P34" s="113"/>
      <c r="Q34" s="45">
        <f t="shared" si="2"/>
        <v>0</v>
      </c>
      <c r="R34" s="115"/>
      <c r="S34" s="86"/>
      <c r="T34" s="86"/>
      <c r="U34" s="86"/>
      <c r="V34" s="86"/>
      <c r="W34" s="86"/>
      <c r="X34" s="86"/>
      <c r="Y34" s="86"/>
      <c r="Z34" s="86"/>
      <c r="AA34" s="86"/>
    </row>
    <row r="35" spans="1:27" s="46" customFormat="1" ht="11.5" x14ac:dyDescent="0.25">
      <c r="A35" s="104"/>
      <c r="B35" s="101"/>
      <c r="C35" s="101"/>
      <c r="D35" s="102"/>
      <c r="E35" s="101"/>
      <c r="F35" s="103"/>
      <c r="G35" s="94">
        <f t="shared" si="6"/>
        <v>0</v>
      </c>
      <c r="H35" s="97"/>
      <c r="I35" s="98"/>
      <c r="J35" s="35">
        <f t="shared" si="4"/>
        <v>0</v>
      </c>
      <c r="K35" s="99"/>
      <c r="L35" s="97"/>
      <c r="M35" s="97"/>
      <c r="N35" s="97"/>
      <c r="O35" s="36">
        <f t="shared" si="5"/>
        <v>0</v>
      </c>
      <c r="P35" s="113"/>
      <c r="Q35" s="45">
        <f t="shared" si="2"/>
        <v>0</v>
      </c>
      <c r="R35" s="115"/>
      <c r="S35" s="86"/>
      <c r="T35" s="86"/>
      <c r="U35" s="86"/>
      <c r="V35" s="86"/>
      <c r="W35" s="86"/>
      <c r="X35" s="86"/>
      <c r="Y35" s="86"/>
      <c r="Z35" s="86"/>
      <c r="AA35" s="86"/>
    </row>
    <row r="36" spans="1:27" s="46" customFormat="1" ht="11.5" x14ac:dyDescent="0.25">
      <c r="A36" s="104"/>
      <c r="B36" s="101"/>
      <c r="C36" s="101"/>
      <c r="D36" s="102"/>
      <c r="E36" s="101"/>
      <c r="F36" s="103"/>
      <c r="G36" s="94">
        <f t="shared" si="6"/>
        <v>0</v>
      </c>
      <c r="H36" s="97"/>
      <c r="I36" s="98"/>
      <c r="J36" s="35">
        <f t="shared" si="4"/>
        <v>0</v>
      </c>
      <c r="K36" s="99"/>
      <c r="L36" s="97"/>
      <c r="M36" s="97"/>
      <c r="N36" s="97"/>
      <c r="O36" s="36">
        <f t="shared" si="5"/>
        <v>0</v>
      </c>
      <c r="P36" s="113"/>
      <c r="Q36" s="45">
        <f t="shared" si="2"/>
        <v>0</v>
      </c>
      <c r="R36" s="115"/>
      <c r="S36" s="86"/>
      <c r="T36" s="86"/>
      <c r="U36" s="86"/>
      <c r="V36" s="86"/>
      <c r="W36" s="86"/>
      <c r="X36" s="86"/>
      <c r="Y36" s="86"/>
      <c r="Z36" s="86"/>
      <c r="AA36" s="86"/>
    </row>
    <row r="37" spans="1:27" s="46" customFormat="1" ht="11.5" x14ac:dyDescent="0.25">
      <c r="A37" s="104"/>
      <c r="B37" s="101"/>
      <c r="C37" s="101"/>
      <c r="D37" s="102"/>
      <c r="E37" s="101"/>
      <c r="F37" s="103"/>
      <c r="G37" s="94">
        <f>(D37*E37)-(D121*F37)</f>
        <v>0</v>
      </c>
      <c r="H37" s="97"/>
      <c r="I37" s="98"/>
      <c r="J37" s="35">
        <f t="shared" si="4"/>
        <v>0</v>
      </c>
      <c r="K37" s="99"/>
      <c r="L37" s="97"/>
      <c r="M37" s="97"/>
      <c r="N37" s="97"/>
      <c r="O37" s="36">
        <f t="shared" si="5"/>
        <v>0</v>
      </c>
      <c r="P37" s="113"/>
      <c r="Q37" s="45">
        <f t="shared" si="2"/>
        <v>0</v>
      </c>
      <c r="R37" s="115"/>
      <c r="S37" s="86"/>
      <c r="T37" s="86"/>
      <c r="U37" s="86"/>
      <c r="V37" s="86"/>
      <c r="W37" s="86"/>
      <c r="X37" s="86"/>
      <c r="Y37" s="86"/>
      <c r="Z37" s="86"/>
      <c r="AA37" s="86"/>
    </row>
    <row r="38" spans="1:27" s="46" customFormat="1" ht="11.5" x14ac:dyDescent="0.25">
      <c r="A38" s="104"/>
      <c r="B38" s="101"/>
      <c r="C38" s="101"/>
      <c r="D38" s="102"/>
      <c r="E38" s="101"/>
      <c r="F38" s="103"/>
      <c r="G38" s="94">
        <f t="shared" si="6"/>
        <v>0</v>
      </c>
      <c r="H38" s="97"/>
      <c r="I38" s="98"/>
      <c r="J38" s="35">
        <f t="shared" si="4"/>
        <v>0</v>
      </c>
      <c r="K38" s="99"/>
      <c r="L38" s="97"/>
      <c r="M38" s="97"/>
      <c r="N38" s="97"/>
      <c r="O38" s="36">
        <f t="shared" si="5"/>
        <v>0</v>
      </c>
      <c r="P38" s="113"/>
      <c r="Q38" s="45">
        <f t="shared" si="2"/>
        <v>0</v>
      </c>
      <c r="R38" s="115"/>
      <c r="S38" s="86"/>
      <c r="T38" s="86"/>
      <c r="U38" s="86"/>
      <c r="V38" s="86"/>
      <c r="W38" s="86"/>
      <c r="X38" s="86"/>
      <c r="Y38" s="86"/>
      <c r="Z38" s="86"/>
      <c r="AA38" s="86"/>
    </row>
    <row r="39" spans="1:27" s="46" customFormat="1" ht="11.5" x14ac:dyDescent="0.25">
      <c r="A39" s="104"/>
      <c r="B39" s="101"/>
      <c r="C39" s="101"/>
      <c r="D39" s="102"/>
      <c r="E39" s="101"/>
      <c r="F39" s="103"/>
      <c r="G39" s="94">
        <f t="shared" si="6"/>
        <v>0</v>
      </c>
      <c r="H39" s="97"/>
      <c r="I39" s="98"/>
      <c r="J39" s="35">
        <f t="shared" si="4"/>
        <v>0</v>
      </c>
      <c r="K39" s="99"/>
      <c r="L39" s="97"/>
      <c r="M39" s="97"/>
      <c r="N39" s="97"/>
      <c r="O39" s="36">
        <f t="shared" si="5"/>
        <v>0</v>
      </c>
      <c r="P39" s="113"/>
      <c r="Q39" s="45">
        <f t="shared" si="2"/>
        <v>0</v>
      </c>
      <c r="R39" s="115"/>
      <c r="S39" s="86"/>
      <c r="T39" s="86"/>
      <c r="U39" s="86"/>
      <c r="V39" s="86"/>
      <c r="W39" s="86"/>
      <c r="X39" s="86"/>
      <c r="Y39" s="86"/>
      <c r="Z39" s="86"/>
      <c r="AA39" s="86"/>
    </row>
    <row r="40" spans="1:27" s="46" customFormat="1" ht="11.5" x14ac:dyDescent="0.25">
      <c r="A40" s="104"/>
      <c r="B40" s="101"/>
      <c r="C40" s="101"/>
      <c r="D40" s="102"/>
      <c r="E40" s="101"/>
      <c r="F40" s="103"/>
      <c r="G40" s="94">
        <f t="shared" si="6"/>
        <v>0</v>
      </c>
      <c r="H40" s="97"/>
      <c r="I40" s="98"/>
      <c r="J40" s="35">
        <f t="shared" si="4"/>
        <v>0</v>
      </c>
      <c r="K40" s="99"/>
      <c r="L40" s="97"/>
      <c r="M40" s="97"/>
      <c r="N40" s="97"/>
      <c r="O40" s="36">
        <f t="shared" si="5"/>
        <v>0</v>
      </c>
      <c r="P40" s="113"/>
      <c r="Q40" s="45">
        <f t="shared" si="2"/>
        <v>0</v>
      </c>
      <c r="R40" s="115"/>
      <c r="S40" s="86"/>
      <c r="T40" s="86"/>
      <c r="U40" s="86"/>
      <c r="V40" s="86"/>
      <c r="W40" s="86"/>
      <c r="X40" s="86"/>
      <c r="Y40" s="86"/>
      <c r="Z40" s="86"/>
      <c r="AA40" s="86"/>
    </row>
    <row r="41" spans="1:27" s="46" customFormat="1" ht="11.5" x14ac:dyDescent="0.25">
      <c r="A41" s="104"/>
      <c r="B41" s="101"/>
      <c r="C41" s="101"/>
      <c r="D41" s="102"/>
      <c r="E41" s="101"/>
      <c r="F41" s="103"/>
      <c r="G41" s="94">
        <f t="shared" si="6"/>
        <v>0</v>
      </c>
      <c r="H41" s="97"/>
      <c r="I41" s="98"/>
      <c r="J41" s="35">
        <f t="shared" si="4"/>
        <v>0</v>
      </c>
      <c r="K41" s="99"/>
      <c r="L41" s="97"/>
      <c r="M41" s="97"/>
      <c r="N41" s="97"/>
      <c r="O41" s="36">
        <f t="shared" si="5"/>
        <v>0</v>
      </c>
      <c r="P41" s="113"/>
      <c r="Q41" s="45">
        <f t="shared" si="2"/>
        <v>0</v>
      </c>
      <c r="R41" s="115"/>
      <c r="S41" s="86"/>
      <c r="T41" s="86"/>
      <c r="U41" s="86"/>
      <c r="V41" s="86"/>
      <c r="W41" s="86"/>
      <c r="X41" s="86"/>
      <c r="Y41" s="86"/>
      <c r="Z41" s="86"/>
      <c r="AA41" s="86"/>
    </row>
    <row r="42" spans="1:27" s="46" customFormat="1" ht="11.5" x14ac:dyDescent="0.25">
      <c r="A42" s="104"/>
      <c r="B42" s="101"/>
      <c r="C42" s="101"/>
      <c r="D42" s="102"/>
      <c r="E42" s="101"/>
      <c r="F42" s="103"/>
      <c r="G42" s="94">
        <f t="shared" si="6"/>
        <v>0</v>
      </c>
      <c r="H42" s="97"/>
      <c r="I42" s="98"/>
      <c r="J42" s="35">
        <f t="shared" si="4"/>
        <v>0</v>
      </c>
      <c r="K42" s="99"/>
      <c r="L42" s="97"/>
      <c r="M42" s="97"/>
      <c r="N42" s="97"/>
      <c r="O42" s="36">
        <f t="shared" si="5"/>
        <v>0</v>
      </c>
      <c r="P42" s="113"/>
      <c r="Q42" s="45">
        <f t="shared" si="2"/>
        <v>0</v>
      </c>
      <c r="R42" s="115"/>
      <c r="S42" s="86"/>
      <c r="T42" s="86"/>
      <c r="U42" s="86"/>
      <c r="V42" s="86"/>
      <c r="W42" s="86"/>
      <c r="X42" s="86"/>
      <c r="Y42" s="86"/>
      <c r="Z42" s="86"/>
      <c r="AA42" s="86"/>
    </row>
    <row r="43" spans="1:27" s="46" customFormat="1" ht="11.5" x14ac:dyDescent="0.25">
      <c r="A43" s="104"/>
      <c r="B43" s="101"/>
      <c r="C43" s="101"/>
      <c r="D43" s="102"/>
      <c r="E43" s="101"/>
      <c r="F43" s="103"/>
      <c r="G43" s="94">
        <f t="shared" si="6"/>
        <v>0</v>
      </c>
      <c r="H43" s="97"/>
      <c r="I43" s="98"/>
      <c r="J43" s="35">
        <f t="shared" si="4"/>
        <v>0</v>
      </c>
      <c r="K43" s="99"/>
      <c r="L43" s="97"/>
      <c r="M43" s="97"/>
      <c r="N43" s="97"/>
      <c r="O43" s="36">
        <f t="shared" si="5"/>
        <v>0</v>
      </c>
      <c r="P43" s="113"/>
      <c r="Q43" s="45">
        <f t="shared" si="2"/>
        <v>0</v>
      </c>
      <c r="R43" s="115"/>
      <c r="S43" s="86"/>
      <c r="T43" s="86"/>
      <c r="U43" s="86"/>
      <c r="V43" s="86"/>
      <c r="W43" s="86"/>
      <c r="X43" s="86"/>
      <c r="Y43" s="86"/>
      <c r="Z43" s="86"/>
      <c r="AA43" s="86"/>
    </row>
    <row r="44" spans="1:27" s="46" customFormat="1" ht="11.5" x14ac:dyDescent="0.25">
      <c r="A44" s="104"/>
      <c r="B44" s="101"/>
      <c r="C44" s="101"/>
      <c r="D44" s="102"/>
      <c r="E44" s="101"/>
      <c r="F44" s="103"/>
      <c r="G44" s="94">
        <f t="shared" si="6"/>
        <v>0</v>
      </c>
      <c r="H44" s="97"/>
      <c r="I44" s="98"/>
      <c r="J44" s="35">
        <f t="shared" si="4"/>
        <v>0</v>
      </c>
      <c r="K44" s="99"/>
      <c r="L44" s="97"/>
      <c r="M44" s="97"/>
      <c r="N44" s="97"/>
      <c r="O44" s="36">
        <f t="shared" si="5"/>
        <v>0</v>
      </c>
      <c r="P44" s="113"/>
      <c r="Q44" s="45">
        <f t="shared" si="2"/>
        <v>0</v>
      </c>
      <c r="R44" s="115"/>
      <c r="S44" s="86"/>
      <c r="T44" s="86"/>
      <c r="U44" s="86"/>
      <c r="V44" s="86"/>
      <c r="W44" s="86"/>
      <c r="X44" s="86"/>
      <c r="Y44" s="86"/>
      <c r="Z44" s="86"/>
      <c r="AA44" s="86"/>
    </row>
    <row r="45" spans="1:27" s="46" customFormat="1" ht="11.5" x14ac:dyDescent="0.25">
      <c r="A45" s="104"/>
      <c r="B45" s="101"/>
      <c r="C45" s="101"/>
      <c r="D45" s="102"/>
      <c r="E45" s="101"/>
      <c r="F45" s="103"/>
      <c r="G45" s="94">
        <f t="shared" si="6"/>
        <v>0</v>
      </c>
      <c r="H45" s="97"/>
      <c r="I45" s="98"/>
      <c r="J45" s="35">
        <f t="shared" si="4"/>
        <v>0</v>
      </c>
      <c r="K45" s="99"/>
      <c r="L45" s="97"/>
      <c r="M45" s="97"/>
      <c r="N45" s="97"/>
      <c r="O45" s="36">
        <f t="shared" si="5"/>
        <v>0</v>
      </c>
      <c r="P45" s="113"/>
      <c r="Q45" s="45">
        <f t="shared" si="2"/>
        <v>0</v>
      </c>
      <c r="R45" s="115"/>
      <c r="S45" s="86"/>
      <c r="T45" s="86"/>
      <c r="U45" s="86"/>
      <c r="V45" s="86"/>
      <c r="W45" s="86"/>
      <c r="X45" s="86"/>
      <c r="Y45" s="86"/>
      <c r="Z45" s="86"/>
      <c r="AA45" s="86"/>
    </row>
    <row r="46" spans="1:27" s="46" customFormat="1" ht="11.5" x14ac:dyDescent="0.25">
      <c r="A46" s="104"/>
      <c r="B46" s="101"/>
      <c r="C46" s="101"/>
      <c r="D46" s="102"/>
      <c r="E46" s="101"/>
      <c r="F46" s="103"/>
      <c r="G46" s="94">
        <f t="shared" si="6"/>
        <v>0</v>
      </c>
      <c r="H46" s="97"/>
      <c r="I46" s="98"/>
      <c r="J46" s="35">
        <f t="shared" si="4"/>
        <v>0</v>
      </c>
      <c r="K46" s="99"/>
      <c r="L46" s="97"/>
      <c r="M46" s="97"/>
      <c r="N46" s="97"/>
      <c r="O46" s="36">
        <f t="shared" si="5"/>
        <v>0</v>
      </c>
      <c r="P46" s="113"/>
      <c r="Q46" s="45">
        <f t="shared" si="2"/>
        <v>0</v>
      </c>
      <c r="R46" s="115"/>
      <c r="S46" s="86"/>
      <c r="T46" s="86"/>
      <c r="U46" s="86"/>
      <c r="V46" s="86"/>
      <c r="W46" s="86"/>
      <c r="X46" s="86"/>
      <c r="Y46" s="86"/>
      <c r="Z46" s="86"/>
      <c r="AA46" s="86"/>
    </row>
    <row r="47" spans="1:27" s="46" customFormat="1" ht="11.5" x14ac:dyDescent="0.25">
      <c r="A47" s="104"/>
      <c r="B47" s="101"/>
      <c r="C47" s="101"/>
      <c r="D47" s="102"/>
      <c r="E47" s="101"/>
      <c r="F47" s="103"/>
      <c r="G47" s="94">
        <f t="shared" si="6"/>
        <v>0</v>
      </c>
      <c r="H47" s="97"/>
      <c r="I47" s="98"/>
      <c r="J47" s="35">
        <f t="shared" si="4"/>
        <v>0</v>
      </c>
      <c r="K47" s="99"/>
      <c r="L47" s="97"/>
      <c r="M47" s="97"/>
      <c r="N47" s="97"/>
      <c r="O47" s="36">
        <f t="shared" si="5"/>
        <v>0</v>
      </c>
      <c r="P47" s="113"/>
      <c r="Q47" s="45">
        <f t="shared" si="2"/>
        <v>0</v>
      </c>
      <c r="R47" s="115"/>
      <c r="S47" s="86"/>
      <c r="T47" s="86"/>
      <c r="U47" s="86"/>
      <c r="V47" s="86"/>
      <c r="W47" s="86"/>
      <c r="X47" s="86"/>
      <c r="Y47" s="86"/>
      <c r="Z47" s="86"/>
      <c r="AA47" s="86"/>
    </row>
    <row r="48" spans="1:27" s="46" customFormat="1" ht="11.5" x14ac:dyDescent="0.25">
      <c r="A48" s="104"/>
      <c r="B48" s="101"/>
      <c r="C48" s="101"/>
      <c r="D48" s="102"/>
      <c r="E48" s="101"/>
      <c r="F48" s="103"/>
      <c r="G48" s="94">
        <f t="shared" si="6"/>
        <v>0</v>
      </c>
      <c r="H48" s="97"/>
      <c r="I48" s="98"/>
      <c r="J48" s="35">
        <f t="shared" si="4"/>
        <v>0</v>
      </c>
      <c r="K48" s="99"/>
      <c r="L48" s="97"/>
      <c r="M48" s="97"/>
      <c r="N48" s="97"/>
      <c r="O48" s="36">
        <f t="shared" si="5"/>
        <v>0</v>
      </c>
      <c r="P48" s="113"/>
      <c r="Q48" s="45">
        <f t="shared" si="2"/>
        <v>0</v>
      </c>
      <c r="R48" s="115"/>
      <c r="S48" s="86"/>
      <c r="T48" s="86"/>
      <c r="U48" s="86"/>
      <c r="V48" s="86"/>
      <c r="W48" s="86"/>
      <c r="X48" s="86"/>
      <c r="Y48" s="86"/>
      <c r="Z48" s="86"/>
      <c r="AA48" s="86"/>
    </row>
    <row r="49" spans="1:27" s="46" customFormat="1" ht="12" thickBot="1" x14ac:dyDescent="0.3">
      <c r="A49" s="105"/>
      <c r="B49" s="106"/>
      <c r="C49" s="106"/>
      <c r="D49" s="107"/>
      <c r="E49" s="106"/>
      <c r="F49" s="108"/>
      <c r="G49" s="94">
        <f t="shared" si="6"/>
        <v>0</v>
      </c>
      <c r="H49" s="110"/>
      <c r="I49" s="111"/>
      <c r="J49" s="47">
        <f t="shared" si="4"/>
        <v>0</v>
      </c>
      <c r="K49" s="109"/>
      <c r="L49" s="110"/>
      <c r="M49" s="110"/>
      <c r="N49" s="110"/>
      <c r="O49" s="48">
        <f t="shared" si="5"/>
        <v>0</v>
      </c>
      <c r="P49" s="113"/>
      <c r="Q49" s="49">
        <f t="shared" si="2"/>
        <v>0</v>
      </c>
      <c r="R49" s="116"/>
      <c r="S49" s="86"/>
      <c r="T49" s="86"/>
      <c r="U49" s="86"/>
      <c r="V49" s="86"/>
      <c r="W49" s="86"/>
      <c r="X49" s="86"/>
      <c r="Y49" s="86"/>
      <c r="Z49" s="86"/>
      <c r="AA49" s="86"/>
    </row>
    <row r="50" spans="1:27" s="46" customFormat="1" ht="12" thickBot="1" x14ac:dyDescent="0.3">
      <c r="A50" s="50" t="s">
        <v>40</v>
      </c>
      <c r="B50" s="51"/>
      <c r="C50" s="51"/>
      <c r="D50" s="52" t="e">
        <f>MEDIAN(D9:D49)</f>
        <v>#NUM!</v>
      </c>
      <c r="E50" s="51" t="e">
        <f t="shared" ref="E50:F50" si="7">MEDIAN(E9:E49)</f>
        <v>#NUM!</v>
      </c>
      <c r="F50" s="53" t="e">
        <f t="shared" si="7"/>
        <v>#NUM!</v>
      </c>
      <c r="G50" s="54">
        <f>SUM(G9:G49)</f>
        <v>0</v>
      </c>
      <c r="H50" s="55">
        <f t="shared" ref="H50:I50" si="8">SUM(H9:H49)</f>
        <v>0</v>
      </c>
      <c r="I50" s="55">
        <f t="shared" si="8"/>
        <v>0</v>
      </c>
      <c r="J50" s="56">
        <f t="shared" si="4"/>
        <v>0</v>
      </c>
      <c r="K50" s="54">
        <f t="shared" ref="K50" si="9">SUM(K9:K49)</f>
        <v>0</v>
      </c>
      <c r="L50" s="55">
        <f t="shared" ref="L50" si="10">SUM(L9:L49)</f>
        <v>0</v>
      </c>
      <c r="M50" s="55">
        <f t="shared" ref="M50" si="11">SUM(M9:M49)</f>
        <v>0</v>
      </c>
      <c r="N50" s="55">
        <f t="shared" ref="N50" si="12">SUM(N9:N49)</f>
        <v>0</v>
      </c>
      <c r="O50" s="57">
        <f t="shared" si="5"/>
        <v>0</v>
      </c>
      <c r="P50" s="55">
        <f t="shared" ref="P50" si="13">SUM(P9:P49)</f>
        <v>0</v>
      </c>
      <c r="Q50" s="58">
        <f t="shared" ref="Q50" si="14">J50-O50</f>
        <v>0</v>
      </c>
      <c r="R50" s="117"/>
      <c r="S50" s="86"/>
      <c r="T50" s="86"/>
      <c r="U50" s="86"/>
      <c r="V50" s="86"/>
      <c r="W50" s="86"/>
      <c r="X50" s="86"/>
      <c r="Y50" s="86"/>
      <c r="Z50" s="86"/>
      <c r="AA50" s="86"/>
    </row>
    <row r="51" spans="1:27" s="87" customFormat="1" x14ac:dyDescent="0.35"/>
    <row r="52" spans="1:27" s="87" customFormat="1" x14ac:dyDescent="0.35"/>
    <row r="53" spans="1:27" s="87" customFormat="1" x14ac:dyDescent="0.35"/>
    <row r="54" spans="1:27" s="87" customFormat="1" x14ac:dyDescent="0.35"/>
    <row r="55" spans="1:27" s="87" customFormat="1" x14ac:dyDescent="0.35"/>
    <row r="56" spans="1:27" s="87" customFormat="1" x14ac:dyDescent="0.35"/>
    <row r="57" spans="1:27" s="87" customFormat="1" x14ac:dyDescent="0.35"/>
    <row r="58" spans="1:27" s="87" customFormat="1" x14ac:dyDescent="0.35"/>
    <row r="59" spans="1:27" s="87" customFormat="1" x14ac:dyDescent="0.35"/>
    <row r="60" spans="1:27" s="87" customFormat="1" x14ac:dyDescent="0.35"/>
    <row r="61" spans="1:27" s="87" customFormat="1" x14ac:dyDescent="0.35"/>
    <row r="62" spans="1:27" s="87" customFormat="1" x14ac:dyDescent="0.35"/>
    <row r="63" spans="1:27" s="87" customFormat="1" x14ac:dyDescent="0.35"/>
    <row r="64" spans="1:27" s="87" customFormat="1" x14ac:dyDescent="0.35"/>
    <row r="65" s="87" customFormat="1" x14ac:dyDescent="0.35"/>
    <row r="66" s="87" customFormat="1" x14ac:dyDescent="0.35"/>
    <row r="67" s="87" customFormat="1" x14ac:dyDescent="0.35"/>
    <row r="68" s="87" customFormat="1" x14ac:dyDescent="0.35"/>
    <row r="69" s="87" customFormat="1" x14ac:dyDescent="0.35"/>
  </sheetData>
  <sheetProtection selectLockedCells="1"/>
  <mergeCells count="7">
    <mergeCell ref="A1:H1"/>
    <mergeCell ref="A2:B2"/>
    <mergeCell ref="G7:J7"/>
    <mergeCell ref="K7:O7"/>
    <mergeCell ref="A4:B4"/>
    <mergeCell ref="A5:B5"/>
    <mergeCell ref="A6:B6"/>
  </mergeCells>
  <pageMargins left="0.53" right="0.39" top="0.49" bottom="0.44" header="0.31496062992125984" footer="0.31496062992125984"/>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58"/>
  <sheetViews>
    <sheetView zoomScaleNormal="100" workbookViewId="0">
      <pane xSplit="1" ySplit="9" topLeftCell="B10" activePane="bottomRight" state="frozen"/>
      <selection pane="topRight" activeCell="B1" sqref="B1"/>
      <selection pane="bottomLeft" activeCell="A4" sqref="A4"/>
      <selection pane="bottomRight" activeCell="AE28" sqref="AE28"/>
    </sheetView>
  </sheetViews>
  <sheetFormatPr baseColWidth="10" defaultColWidth="11.453125" defaultRowHeight="11.5" outlineLevelCol="1" x14ac:dyDescent="0.25"/>
  <cols>
    <col min="1" max="1" width="28.1796875" style="46" customWidth="1"/>
    <col min="2" max="2" width="36.26953125" style="46" customWidth="1"/>
    <col min="3" max="16" width="16.26953125" style="46" customWidth="1"/>
    <col min="17" max="23" width="16.26953125" style="46" hidden="1" customWidth="1" outlineLevel="1"/>
    <col min="24" max="24" width="16.26953125" style="46" customWidth="1" collapsed="1"/>
    <col min="25" max="33" width="16.26953125" style="46" customWidth="1"/>
    <col min="34" max="47" width="11.453125" style="86"/>
    <col min="48" max="16384" width="11.453125" style="46"/>
  </cols>
  <sheetData>
    <row r="1" spans="1:158" s="84" customFormat="1" ht="45" customHeight="1" x14ac:dyDescent="0.35">
      <c r="A1" s="199" t="s">
        <v>88</v>
      </c>
      <c r="B1" s="199"/>
      <c r="C1" s="199"/>
      <c r="D1" s="199"/>
      <c r="E1" s="199"/>
      <c r="F1" s="199"/>
      <c r="G1" s="199"/>
      <c r="H1" s="199"/>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row>
    <row r="2" spans="1:158" s="84" customFormat="1" x14ac:dyDescent="0.35">
      <c r="A2" s="200" t="s">
        <v>87</v>
      </c>
      <c r="B2" s="172"/>
      <c r="C2" s="61"/>
      <c r="D2" s="61"/>
      <c r="E2" s="61"/>
      <c r="F2" s="61"/>
      <c r="G2" s="61"/>
      <c r="H2" s="61"/>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row>
    <row r="3" spans="1:158" s="84" customFormat="1" ht="6.75" customHeight="1" x14ac:dyDescent="0.35">
      <c r="A3" s="124"/>
      <c r="B3" s="124"/>
      <c r="C3" s="61"/>
      <c r="D3" s="61"/>
      <c r="E3" s="61"/>
      <c r="F3" s="61"/>
      <c r="G3" s="61"/>
      <c r="H3" s="61"/>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row>
    <row r="4" spans="1:158" s="4" customFormat="1" ht="12.75" customHeight="1" x14ac:dyDescent="0.35">
      <c r="A4" s="139" t="s">
        <v>24</v>
      </c>
      <c r="B4" s="33">
        <f>Kulturunternehmen!C4</f>
        <v>0</v>
      </c>
      <c r="D4" s="61"/>
      <c r="E4" s="61"/>
      <c r="F4" s="61"/>
      <c r="G4" s="61"/>
      <c r="H4" s="61"/>
      <c r="I4" s="68"/>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row>
    <row r="5" spans="1:158" s="70" customFormat="1" ht="12.75" customHeight="1" x14ac:dyDescent="0.35">
      <c r="A5" s="151"/>
      <c r="B5" s="152"/>
      <c r="D5" s="61"/>
      <c r="E5" s="61"/>
      <c r="F5" s="61"/>
      <c r="G5" s="61"/>
      <c r="H5" s="61"/>
      <c r="I5" s="68"/>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row>
    <row r="6" spans="1:158" s="4" customFormat="1" ht="95.5" customHeight="1" x14ac:dyDescent="0.35">
      <c r="A6" s="158" t="s">
        <v>43</v>
      </c>
      <c r="B6" s="197" t="s">
        <v>93</v>
      </c>
      <c r="C6" s="197"/>
      <c r="D6" s="197"/>
      <c r="E6" s="197"/>
      <c r="F6" s="197"/>
      <c r="G6" s="197"/>
      <c r="H6" s="197"/>
      <c r="I6" s="197"/>
      <c r="J6" s="197"/>
      <c r="K6" s="197"/>
      <c r="L6" s="197"/>
      <c r="M6" s="197"/>
      <c r="N6" s="197"/>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row>
    <row r="7" spans="1:158" s="86" customFormat="1" x14ac:dyDescent="0.25"/>
    <row r="8" spans="1:158" s="128" customFormat="1" x14ac:dyDescent="0.25">
      <c r="A8" s="127"/>
      <c r="B8" s="127"/>
      <c r="C8" s="198">
        <v>2018</v>
      </c>
      <c r="D8" s="198"/>
      <c r="E8" s="198"/>
      <c r="F8" s="198"/>
      <c r="G8" s="198"/>
      <c r="H8" s="198"/>
      <c r="I8" s="198"/>
      <c r="J8" s="198">
        <v>2019</v>
      </c>
      <c r="K8" s="198"/>
      <c r="L8" s="198"/>
      <c r="M8" s="198"/>
      <c r="N8" s="198"/>
      <c r="O8" s="198"/>
      <c r="P8" s="198"/>
      <c r="Q8" s="198" t="s">
        <v>67</v>
      </c>
      <c r="R8" s="198"/>
      <c r="S8" s="198"/>
      <c r="T8" s="198"/>
      <c r="U8" s="198"/>
      <c r="V8" s="198"/>
      <c r="W8" s="198"/>
      <c r="X8" s="198" t="s">
        <v>66</v>
      </c>
      <c r="Y8" s="198"/>
      <c r="Z8" s="198"/>
      <c r="AA8" s="198"/>
      <c r="AB8" s="198"/>
      <c r="AC8" s="198" t="s">
        <v>64</v>
      </c>
      <c r="AD8" s="198"/>
      <c r="AE8" s="198"/>
      <c r="AF8" s="198"/>
      <c r="AG8" s="198"/>
      <c r="AH8" s="154"/>
      <c r="AI8" s="154"/>
      <c r="AJ8" s="154"/>
      <c r="AK8" s="154"/>
      <c r="AL8" s="154"/>
      <c r="AM8" s="154"/>
      <c r="AN8" s="154"/>
      <c r="AO8" s="154"/>
      <c r="AP8" s="154"/>
      <c r="AQ8" s="154"/>
      <c r="AR8" s="154"/>
      <c r="AS8" s="154"/>
      <c r="AT8" s="154"/>
      <c r="AU8" s="154"/>
    </row>
    <row r="9" spans="1:158" s="130" customFormat="1" ht="23" x14ac:dyDescent="0.25">
      <c r="A9" s="129"/>
      <c r="B9" s="145" t="s">
        <v>55</v>
      </c>
      <c r="C9" s="165" t="s">
        <v>89</v>
      </c>
      <c r="D9" s="165" t="s">
        <v>90</v>
      </c>
      <c r="E9" s="165" t="s">
        <v>91</v>
      </c>
      <c r="F9" s="165" t="s">
        <v>92</v>
      </c>
      <c r="G9" s="129" t="s">
        <v>60</v>
      </c>
      <c r="H9" s="129" t="s">
        <v>61</v>
      </c>
      <c r="I9" s="129" t="s">
        <v>62</v>
      </c>
      <c r="J9" s="165" t="s">
        <v>89</v>
      </c>
      <c r="K9" s="165" t="s">
        <v>90</v>
      </c>
      <c r="L9" s="165" t="s">
        <v>91</v>
      </c>
      <c r="M9" s="165" t="s">
        <v>92</v>
      </c>
      <c r="N9" s="129" t="s">
        <v>60</v>
      </c>
      <c r="O9" s="129" t="s">
        <v>61</v>
      </c>
      <c r="P9" s="129" t="s">
        <v>62</v>
      </c>
      <c r="Q9" s="136" t="s">
        <v>56</v>
      </c>
      <c r="R9" s="136" t="s">
        <v>57</v>
      </c>
      <c r="S9" s="136" t="s">
        <v>58</v>
      </c>
      <c r="T9" s="136" t="s">
        <v>59</v>
      </c>
      <c r="U9" s="129" t="s">
        <v>60</v>
      </c>
      <c r="V9" s="129" t="s">
        <v>61</v>
      </c>
      <c r="W9" s="129" t="s">
        <v>62</v>
      </c>
      <c r="X9" s="165" t="s">
        <v>89</v>
      </c>
      <c r="Y9" s="165" t="s">
        <v>90</v>
      </c>
      <c r="Z9" s="165" t="s">
        <v>91</v>
      </c>
      <c r="AA9" s="165" t="s">
        <v>92</v>
      </c>
      <c r="AB9" s="129" t="s">
        <v>60</v>
      </c>
      <c r="AC9" s="136" t="s">
        <v>89</v>
      </c>
      <c r="AD9" s="136" t="s">
        <v>90</v>
      </c>
      <c r="AE9" s="136" t="s">
        <v>91</v>
      </c>
      <c r="AF9" s="136" t="s">
        <v>92</v>
      </c>
      <c r="AG9" s="129" t="s">
        <v>60</v>
      </c>
      <c r="AH9" s="156"/>
      <c r="AI9" s="156"/>
      <c r="AJ9" s="156"/>
      <c r="AK9" s="156"/>
      <c r="AL9" s="156"/>
      <c r="AM9" s="156"/>
      <c r="AN9" s="156"/>
      <c r="AO9" s="156"/>
      <c r="AP9" s="156"/>
      <c r="AQ9" s="156"/>
      <c r="AR9" s="156"/>
      <c r="AS9" s="156"/>
      <c r="AT9" s="156"/>
      <c r="AU9" s="156"/>
    </row>
    <row r="10" spans="1:158" x14ac:dyDescent="0.25">
      <c r="A10" s="125" t="s">
        <v>10</v>
      </c>
      <c r="B10" s="126"/>
      <c r="C10" s="131"/>
      <c r="D10" s="131"/>
      <c r="E10" s="131"/>
      <c r="F10" s="131"/>
      <c r="G10" s="132">
        <f>SUM(C10:F10)</f>
        <v>0</v>
      </c>
      <c r="H10" s="131"/>
      <c r="I10" s="137">
        <f>H10/12</f>
        <v>0</v>
      </c>
      <c r="J10" s="131"/>
      <c r="K10" s="131"/>
      <c r="L10" s="131"/>
      <c r="M10" s="131"/>
      <c r="N10" s="132">
        <f>SUM(J10:M10)</f>
        <v>0</v>
      </c>
      <c r="O10" s="131"/>
      <c r="P10" s="137">
        <f>O10/12</f>
        <v>0</v>
      </c>
      <c r="Q10" s="132">
        <f>(C10+J10)/2</f>
        <v>0</v>
      </c>
      <c r="R10" s="132">
        <f t="shared" ref="R10:W15" si="0">(D10+K10)/2</f>
        <v>0</v>
      </c>
      <c r="S10" s="132">
        <f t="shared" si="0"/>
        <v>0</v>
      </c>
      <c r="T10" s="132">
        <f t="shared" si="0"/>
        <v>0</v>
      </c>
      <c r="U10" s="132">
        <f>SUM(Q10:T10)</f>
        <v>0</v>
      </c>
      <c r="V10" s="132">
        <f t="shared" si="0"/>
        <v>0</v>
      </c>
      <c r="W10" s="132">
        <f t="shared" si="0"/>
        <v>0</v>
      </c>
      <c r="X10" s="131"/>
      <c r="Y10" s="131"/>
      <c r="Z10" s="131"/>
      <c r="AA10" s="131"/>
      <c r="AB10" s="132">
        <f>SUM(X10:AA10)</f>
        <v>0</v>
      </c>
      <c r="AC10" s="137">
        <f>Q10-X10</f>
        <v>0</v>
      </c>
      <c r="AD10" s="137">
        <f t="shared" ref="AD10:AF15" si="1">R10-Y10</f>
        <v>0</v>
      </c>
      <c r="AE10" s="137">
        <f t="shared" si="1"/>
        <v>0</v>
      </c>
      <c r="AF10" s="137">
        <f t="shared" si="1"/>
        <v>0</v>
      </c>
      <c r="AG10" s="132">
        <f>SUM(AC10:AF10)</f>
        <v>0</v>
      </c>
    </row>
    <row r="11" spans="1:158" x14ac:dyDescent="0.25">
      <c r="A11" s="125" t="s">
        <v>25</v>
      </c>
      <c r="B11" s="126"/>
      <c r="C11" s="131"/>
      <c r="D11" s="131"/>
      <c r="E11" s="131"/>
      <c r="F11" s="131"/>
      <c r="G11" s="132">
        <f t="shared" ref="G11:G15" si="2">SUM(C11:F11)</f>
        <v>0</v>
      </c>
      <c r="H11" s="131"/>
      <c r="I11" s="137">
        <f t="shared" ref="I11:I15" si="3">H11/12</f>
        <v>0</v>
      </c>
      <c r="J11" s="131"/>
      <c r="K11" s="131"/>
      <c r="L11" s="131"/>
      <c r="M11" s="131"/>
      <c r="N11" s="132">
        <f t="shared" ref="N11:N15" si="4">SUM(J11:M11)</f>
        <v>0</v>
      </c>
      <c r="O11" s="131"/>
      <c r="P11" s="137">
        <f t="shared" ref="P11:P15" si="5">O11/12</f>
        <v>0</v>
      </c>
      <c r="Q11" s="132">
        <f t="shared" ref="Q11:Q15" si="6">(C11+J11)/2</f>
        <v>0</v>
      </c>
      <c r="R11" s="132">
        <f t="shared" si="0"/>
        <v>0</v>
      </c>
      <c r="S11" s="132">
        <f t="shared" si="0"/>
        <v>0</v>
      </c>
      <c r="T11" s="132">
        <f t="shared" si="0"/>
        <v>0</v>
      </c>
      <c r="U11" s="132">
        <f t="shared" ref="U11:U15" si="7">SUM(Q11:T11)</f>
        <v>0</v>
      </c>
      <c r="V11" s="132">
        <f>(H11+O11)/2</f>
        <v>0</v>
      </c>
      <c r="W11" s="132">
        <f t="shared" si="0"/>
        <v>0</v>
      </c>
      <c r="X11" s="131"/>
      <c r="Y11" s="131"/>
      <c r="Z11" s="131"/>
      <c r="AA11" s="131"/>
      <c r="AB11" s="132">
        <f t="shared" ref="AB11:AB15" si="8">SUM(X11:AA11)</f>
        <v>0</v>
      </c>
      <c r="AC11" s="137">
        <f t="shared" ref="AC11:AC15" si="9">Q11-X11</f>
        <v>0</v>
      </c>
      <c r="AD11" s="137">
        <f t="shared" si="1"/>
        <v>0</v>
      </c>
      <c r="AE11" s="137">
        <f t="shared" si="1"/>
        <v>0</v>
      </c>
      <c r="AF11" s="137">
        <f t="shared" si="1"/>
        <v>0</v>
      </c>
      <c r="AG11" s="132">
        <f t="shared" ref="AG11:AG15" si="10">SUM(AC11:AF11)</f>
        <v>0</v>
      </c>
    </row>
    <row r="12" spans="1:158" x14ac:dyDescent="0.25">
      <c r="A12" s="125" t="s">
        <v>28</v>
      </c>
      <c r="B12" s="126"/>
      <c r="C12" s="131"/>
      <c r="D12" s="131"/>
      <c r="E12" s="131"/>
      <c r="F12" s="131"/>
      <c r="G12" s="132">
        <f t="shared" si="2"/>
        <v>0</v>
      </c>
      <c r="H12" s="131"/>
      <c r="I12" s="137">
        <f t="shared" si="3"/>
        <v>0</v>
      </c>
      <c r="J12" s="131"/>
      <c r="K12" s="131"/>
      <c r="L12" s="131"/>
      <c r="M12" s="131"/>
      <c r="N12" s="132">
        <f t="shared" si="4"/>
        <v>0</v>
      </c>
      <c r="O12" s="131"/>
      <c r="P12" s="137">
        <f t="shared" si="5"/>
        <v>0</v>
      </c>
      <c r="Q12" s="132">
        <f t="shared" si="6"/>
        <v>0</v>
      </c>
      <c r="R12" s="132">
        <f t="shared" si="0"/>
        <v>0</v>
      </c>
      <c r="S12" s="132">
        <f t="shared" si="0"/>
        <v>0</v>
      </c>
      <c r="T12" s="132">
        <f t="shared" si="0"/>
        <v>0</v>
      </c>
      <c r="U12" s="132">
        <f t="shared" si="7"/>
        <v>0</v>
      </c>
      <c r="V12" s="132">
        <f t="shared" si="0"/>
        <v>0</v>
      </c>
      <c r="W12" s="132">
        <f t="shared" si="0"/>
        <v>0</v>
      </c>
      <c r="X12" s="131"/>
      <c r="Y12" s="131"/>
      <c r="Z12" s="131"/>
      <c r="AA12" s="131"/>
      <c r="AB12" s="132">
        <f t="shared" si="8"/>
        <v>0</v>
      </c>
      <c r="AC12" s="137">
        <f t="shared" si="9"/>
        <v>0</v>
      </c>
      <c r="AD12" s="137">
        <f t="shared" si="1"/>
        <v>0</v>
      </c>
      <c r="AE12" s="137">
        <f t="shared" si="1"/>
        <v>0</v>
      </c>
      <c r="AF12" s="137">
        <f t="shared" si="1"/>
        <v>0</v>
      </c>
      <c r="AG12" s="132">
        <f t="shared" si="10"/>
        <v>0</v>
      </c>
    </row>
    <row r="13" spans="1:158" x14ac:dyDescent="0.25">
      <c r="A13" s="125" t="s">
        <v>18</v>
      </c>
      <c r="B13" s="126"/>
      <c r="C13" s="131"/>
      <c r="D13" s="131"/>
      <c r="E13" s="131"/>
      <c r="F13" s="131"/>
      <c r="G13" s="132">
        <f t="shared" si="2"/>
        <v>0</v>
      </c>
      <c r="H13" s="131"/>
      <c r="I13" s="137">
        <f t="shared" si="3"/>
        <v>0</v>
      </c>
      <c r="J13" s="131"/>
      <c r="K13" s="131"/>
      <c r="L13" s="131"/>
      <c r="M13" s="131"/>
      <c r="N13" s="132">
        <f t="shared" si="4"/>
        <v>0</v>
      </c>
      <c r="O13" s="131"/>
      <c r="P13" s="137">
        <f t="shared" si="5"/>
        <v>0</v>
      </c>
      <c r="Q13" s="132">
        <f t="shared" si="6"/>
        <v>0</v>
      </c>
      <c r="R13" s="132">
        <f t="shared" si="0"/>
        <v>0</v>
      </c>
      <c r="S13" s="132">
        <f t="shared" si="0"/>
        <v>0</v>
      </c>
      <c r="T13" s="132">
        <f t="shared" si="0"/>
        <v>0</v>
      </c>
      <c r="U13" s="132">
        <f t="shared" si="7"/>
        <v>0</v>
      </c>
      <c r="V13" s="132">
        <f t="shared" si="0"/>
        <v>0</v>
      </c>
      <c r="W13" s="132">
        <f t="shared" si="0"/>
        <v>0</v>
      </c>
      <c r="X13" s="131"/>
      <c r="Y13" s="131"/>
      <c r="Z13" s="131"/>
      <c r="AA13" s="131"/>
      <c r="AB13" s="132">
        <f t="shared" si="8"/>
        <v>0</v>
      </c>
      <c r="AC13" s="137">
        <f t="shared" si="9"/>
        <v>0</v>
      </c>
      <c r="AD13" s="137">
        <f t="shared" si="1"/>
        <v>0</v>
      </c>
      <c r="AE13" s="137">
        <f t="shared" si="1"/>
        <v>0</v>
      </c>
      <c r="AF13" s="137">
        <f t="shared" si="1"/>
        <v>0</v>
      </c>
      <c r="AG13" s="132">
        <f t="shared" si="10"/>
        <v>0</v>
      </c>
    </row>
    <row r="14" spans="1:158" x14ac:dyDescent="0.25">
      <c r="A14" s="125" t="s">
        <v>44</v>
      </c>
      <c r="B14" s="126"/>
      <c r="C14" s="131"/>
      <c r="D14" s="131"/>
      <c r="E14" s="131"/>
      <c r="F14" s="131"/>
      <c r="G14" s="132">
        <f t="shared" si="2"/>
        <v>0</v>
      </c>
      <c r="H14" s="131"/>
      <c r="I14" s="137">
        <f t="shared" si="3"/>
        <v>0</v>
      </c>
      <c r="J14" s="131"/>
      <c r="K14" s="131"/>
      <c r="L14" s="131"/>
      <c r="M14" s="131"/>
      <c r="N14" s="132">
        <f t="shared" si="4"/>
        <v>0</v>
      </c>
      <c r="O14" s="131"/>
      <c r="P14" s="137">
        <f t="shared" si="5"/>
        <v>0</v>
      </c>
      <c r="Q14" s="132">
        <f t="shared" si="6"/>
        <v>0</v>
      </c>
      <c r="R14" s="132">
        <f t="shared" si="0"/>
        <v>0</v>
      </c>
      <c r="S14" s="132">
        <f t="shared" si="0"/>
        <v>0</v>
      </c>
      <c r="T14" s="132">
        <f t="shared" si="0"/>
        <v>0</v>
      </c>
      <c r="U14" s="132">
        <f t="shared" si="7"/>
        <v>0</v>
      </c>
      <c r="V14" s="132">
        <f t="shared" si="0"/>
        <v>0</v>
      </c>
      <c r="W14" s="132">
        <f t="shared" si="0"/>
        <v>0</v>
      </c>
      <c r="X14" s="131"/>
      <c r="Y14" s="131"/>
      <c r="Z14" s="131"/>
      <c r="AA14" s="131"/>
      <c r="AB14" s="132">
        <f t="shared" si="8"/>
        <v>0</v>
      </c>
      <c r="AC14" s="137">
        <f t="shared" si="9"/>
        <v>0</v>
      </c>
      <c r="AD14" s="137">
        <f t="shared" si="1"/>
        <v>0</v>
      </c>
      <c r="AE14" s="137">
        <f t="shared" si="1"/>
        <v>0</v>
      </c>
      <c r="AF14" s="137">
        <f t="shared" si="1"/>
        <v>0</v>
      </c>
      <c r="AG14" s="132">
        <f t="shared" si="10"/>
        <v>0</v>
      </c>
    </row>
    <row r="15" spans="1:158" ht="23" x14ac:dyDescent="0.25">
      <c r="A15" s="159" t="s">
        <v>79</v>
      </c>
      <c r="B15" s="126"/>
      <c r="C15" s="131"/>
      <c r="D15" s="131"/>
      <c r="E15" s="131"/>
      <c r="F15" s="131"/>
      <c r="G15" s="132">
        <f t="shared" si="2"/>
        <v>0</v>
      </c>
      <c r="H15" s="131"/>
      <c r="I15" s="137">
        <f t="shared" si="3"/>
        <v>0</v>
      </c>
      <c r="J15" s="131"/>
      <c r="K15" s="131"/>
      <c r="L15" s="131"/>
      <c r="M15" s="131"/>
      <c r="N15" s="132">
        <f t="shared" si="4"/>
        <v>0</v>
      </c>
      <c r="O15" s="131"/>
      <c r="P15" s="137">
        <f t="shared" si="5"/>
        <v>0</v>
      </c>
      <c r="Q15" s="132">
        <f t="shared" si="6"/>
        <v>0</v>
      </c>
      <c r="R15" s="132">
        <f t="shared" si="0"/>
        <v>0</v>
      </c>
      <c r="S15" s="132">
        <f t="shared" si="0"/>
        <v>0</v>
      </c>
      <c r="T15" s="132">
        <f t="shared" si="0"/>
        <v>0</v>
      </c>
      <c r="U15" s="132">
        <f t="shared" si="7"/>
        <v>0</v>
      </c>
      <c r="V15" s="132">
        <f t="shared" si="0"/>
        <v>0</v>
      </c>
      <c r="W15" s="132">
        <f t="shared" si="0"/>
        <v>0</v>
      </c>
      <c r="X15" s="131"/>
      <c r="Y15" s="131"/>
      <c r="Z15" s="131"/>
      <c r="AA15" s="131"/>
      <c r="AB15" s="132">
        <f t="shared" si="8"/>
        <v>0</v>
      </c>
      <c r="AC15" s="137">
        <f t="shared" si="9"/>
        <v>0</v>
      </c>
      <c r="AD15" s="137">
        <f t="shared" si="1"/>
        <v>0</v>
      </c>
      <c r="AE15" s="137">
        <f t="shared" si="1"/>
        <v>0</v>
      </c>
      <c r="AF15" s="137">
        <f t="shared" si="1"/>
        <v>0</v>
      </c>
      <c r="AG15" s="132">
        <f t="shared" si="10"/>
        <v>0</v>
      </c>
    </row>
    <row r="16" spans="1:158" x14ac:dyDescent="0.25">
      <c r="A16" s="159" t="s">
        <v>83</v>
      </c>
      <c r="B16" s="125"/>
      <c r="C16" s="132">
        <f>SUM(C10:C15)</f>
        <v>0</v>
      </c>
      <c r="D16" s="132">
        <f t="shared" ref="D16:AG16" si="11">SUM(D10:D15)</f>
        <v>0</v>
      </c>
      <c r="E16" s="132">
        <f t="shared" si="11"/>
        <v>0</v>
      </c>
      <c r="F16" s="132">
        <f t="shared" si="11"/>
        <v>0</v>
      </c>
      <c r="G16" s="132">
        <f t="shared" si="11"/>
        <v>0</v>
      </c>
      <c r="H16" s="132">
        <f t="shared" si="11"/>
        <v>0</v>
      </c>
      <c r="I16" s="137">
        <f>H16/12</f>
        <v>0</v>
      </c>
      <c r="J16" s="132">
        <f>SUM(J10:J15)</f>
        <v>0</v>
      </c>
      <c r="K16" s="132">
        <f t="shared" ref="K16" si="12">SUM(K10:K15)</f>
        <v>0</v>
      </c>
      <c r="L16" s="132">
        <f t="shared" ref="L16" si="13">SUM(L10:L15)</f>
        <v>0</v>
      </c>
      <c r="M16" s="132">
        <f t="shared" ref="M16" si="14">SUM(M10:M15)</f>
        <v>0</v>
      </c>
      <c r="N16" s="132">
        <f t="shared" ref="N16" si="15">SUM(N10:N15)</f>
        <v>0</v>
      </c>
      <c r="O16" s="132">
        <f t="shared" ref="O16" si="16">SUM(O10:O15)</f>
        <v>0</v>
      </c>
      <c r="P16" s="137">
        <f>O16/12</f>
        <v>0</v>
      </c>
      <c r="Q16" s="132">
        <f t="shared" ref="Q16" si="17">SUM(Q10:Q15)</f>
        <v>0</v>
      </c>
      <c r="R16" s="132">
        <f t="shared" ref="R16" si="18">SUM(R10:R15)</f>
        <v>0</v>
      </c>
      <c r="S16" s="132">
        <f t="shared" ref="S16" si="19">SUM(S10:S15)</f>
        <v>0</v>
      </c>
      <c r="T16" s="132">
        <f t="shared" ref="T16" si="20">SUM(T10:T15)</f>
        <v>0</v>
      </c>
      <c r="U16" s="132">
        <f t="shared" ref="U16" si="21">SUM(U10:U15)</f>
        <v>0</v>
      </c>
      <c r="V16" s="132">
        <f t="shared" ref="V16" si="22">SUM(V10:V15)</f>
        <v>0</v>
      </c>
      <c r="W16" s="132">
        <f t="shared" ref="W16" si="23">SUM(W10:W15)</f>
        <v>0</v>
      </c>
      <c r="X16" s="132">
        <f t="shared" si="11"/>
        <v>0</v>
      </c>
      <c r="Y16" s="132">
        <f t="shared" si="11"/>
        <v>0</v>
      </c>
      <c r="Z16" s="132">
        <f t="shared" si="11"/>
        <v>0</v>
      </c>
      <c r="AA16" s="132">
        <f t="shared" si="11"/>
        <v>0</v>
      </c>
      <c r="AB16" s="132">
        <f t="shared" si="11"/>
        <v>0</v>
      </c>
      <c r="AC16" s="132">
        <f t="shared" si="11"/>
        <v>0</v>
      </c>
      <c r="AD16" s="132">
        <f t="shared" si="11"/>
        <v>0</v>
      </c>
      <c r="AE16" s="132">
        <f t="shared" si="11"/>
        <v>0</v>
      </c>
      <c r="AF16" s="132">
        <f t="shared" si="11"/>
        <v>0</v>
      </c>
      <c r="AG16" s="132">
        <f t="shared" si="11"/>
        <v>0</v>
      </c>
    </row>
    <row r="17" spans="1:47" s="134" customFormat="1" ht="6.75" customHeight="1" x14ac:dyDescent="0.25">
      <c r="A17" s="127"/>
      <c r="B17" s="127"/>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86"/>
      <c r="AI17" s="86"/>
      <c r="AJ17" s="86"/>
      <c r="AK17" s="86"/>
      <c r="AL17" s="86"/>
      <c r="AM17" s="86"/>
      <c r="AN17" s="86"/>
      <c r="AO17" s="86"/>
      <c r="AP17" s="86"/>
      <c r="AQ17" s="86"/>
      <c r="AR17" s="86"/>
      <c r="AS17" s="86"/>
      <c r="AT17" s="86"/>
      <c r="AU17" s="86"/>
    </row>
    <row r="18" spans="1:47" ht="23" x14ac:dyDescent="0.25">
      <c r="A18" s="125" t="s">
        <v>68</v>
      </c>
      <c r="B18" s="126"/>
      <c r="C18" s="131"/>
      <c r="D18" s="131"/>
      <c r="E18" s="131"/>
      <c r="F18" s="131"/>
      <c r="G18" s="132">
        <f>SUM(C18:F18)</f>
        <v>0</v>
      </c>
      <c r="H18" s="131"/>
      <c r="I18" s="137">
        <f>H18/12</f>
        <v>0</v>
      </c>
      <c r="J18" s="131"/>
      <c r="K18" s="131"/>
      <c r="L18" s="131"/>
      <c r="M18" s="131"/>
      <c r="N18" s="132">
        <f>SUM(J18:M18)</f>
        <v>0</v>
      </c>
      <c r="O18" s="131"/>
      <c r="P18" s="137">
        <f>O18/12</f>
        <v>0</v>
      </c>
      <c r="Q18" s="132">
        <f>(C18+J18)/2</f>
        <v>0</v>
      </c>
      <c r="R18" s="132">
        <f t="shared" ref="R18" si="24">(D18+K18)/2</f>
        <v>0</v>
      </c>
      <c r="S18" s="132">
        <f t="shared" ref="S18" si="25">(E18+L18)/2</f>
        <v>0</v>
      </c>
      <c r="T18" s="132">
        <f t="shared" ref="T18" si="26">(F18+M18)/2</f>
        <v>0</v>
      </c>
      <c r="U18" s="132">
        <f t="shared" ref="U18" si="27">SUM(Q18:T18)</f>
        <v>0</v>
      </c>
      <c r="V18" s="132">
        <f t="shared" ref="V18:W18" si="28">(H18+O18)/2</f>
        <v>0</v>
      </c>
      <c r="W18" s="132">
        <f t="shared" si="28"/>
        <v>0</v>
      </c>
      <c r="X18" s="135"/>
      <c r="Y18" s="135"/>
      <c r="Z18" s="135"/>
      <c r="AA18" s="135"/>
      <c r="AB18" s="132">
        <f>SUM(X18:AA18)</f>
        <v>0</v>
      </c>
      <c r="AC18" s="138"/>
      <c r="AD18" s="138"/>
      <c r="AE18" s="138"/>
      <c r="AF18" s="138"/>
      <c r="AG18" s="138"/>
    </row>
    <row r="19" spans="1:47" s="134" customFormat="1" ht="7.5" customHeight="1" x14ac:dyDescent="0.25">
      <c r="A19" s="127"/>
      <c r="B19" s="127"/>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86"/>
      <c r="AI19" s="86"/>
      <c r="AJ19" s="86"/>
      <c r="AK19" s="86"/>
      <c r="AL19" s="86"/>
      <c r="AM19" s="86"/>
      <c r="AN19" s="86"/>
      <c r="AO19" s="86"/>
      <c r="AP19" s="86"/>
      <c r="AQ19" s="86"/>
      <c r="AR19" s="86"/>
      <c r="AS19" s="86"/>
      <c r="AT19" s="86"/>
      <c r="AU19" s="86"/>
    </row>
    <row r="20" spans="1:47" x14ac:dyDescent="0.25">
      <c r="A20" s="149" t="s">
        <v>63</v>
      </c>
      <c r="B20" s="149"/>
      <c r="C20" s="143">
        <f>C16+C18</f>
        <v>0</v>
      </c>
      <c r="D20" s="143">
        <f t="shared" ref="D20:H20" si="29">D16+D18</f>
        <v>0</v>
      </c>
      <c r="E20" s="143">
        <f t="shared" si="29"/>
        <v>0</v>
      </c>
      <c r="F20" s="143">
        <f t="shared" si="29"/>
        <v>0</v>
      </c>
      <c r="G20" s="137">
        <f t="shared" si="29"/>
        <v>0</v>
      </c>
      <c r="H20" s="137">
        <f t="shared" si="29"/>
        <v>0</v>
      </c>
      <c r="I20" s="137">
        <f>H20/12</f>
        <v>0</v>
      </c>
      <c r="J20" s="143">
        <f>J16+J18</f>
        <v>0</v>
      </c>
      <c r="K20" s="143">
        <f t="shared" ref="K20:AA20" si="30">K16+K18</f>
        <v>0</v>
      </c>
      <c r="L20" s="143">
        <f t="shared" si="30"/>
        <v>0</v>
      </c>
      <c r="M20" s="143">
        <f t="shared" si="30"/>
        <v>0</v>
      </c>
      <c r="N20" s="137">
        <f t="shared" si="30"/>
        <v>0</v>
      </c>
      <c r="O20" s="137">
        <f t="shared" si="30"/>
        <v>0</v>
      </c>
      <c r="P20" s="137">
        <f>O20/12</f>
        <v>0</v>
      </c>
      <c r="Q20" s="137">
        <f t="shared" si="30"/>
        <v>0</v>
      </c>
      <c r="R20" s="137">
        <f t="shared" si="30"/>
        <v>0</v>
      </c>
      <c r="S20" s="137">
        <f t="shared" si="30"/>
        <v>0</v>
      </c>
      <c r="T20" s="137">
        <f t="shared" si="30"/>
        <v>0</v>
      </c>
      <c r="U20" s="137">
        <f t="shared" si="30"/>
        <v>0</v>
      </c>
      <c r="V20" s="137">
        <f t="shared" si="30"/>
        <v>0</v>
      </c>
      <c r="W20" s="137">
        <f t="shared" si="30"/>
        <v>0</v>
      </c>
      <c r="X20" s="143">
        <f t="shared" si="30"/>
        <v>0</v>
      </c>
      <c r="Y20" s="143">
        <f t="shared" si="30"/>
        <v>0</v>
      </c>
      <c r="Z20" s="143">
        <f t="shared" si="30"/>
        <v>0</v>
      </c>
      <c r="AA20" s="143">
        <f t="shared" si="30"/>
        <v>0</v>
      </c>
      <c r="AB20" s="143">
        <f t="shared" ref="AB20:AG20" si="31">AB16+AB18</f>
        <v>0</v>
      </c>
      <c r="AC20" s="137">
        <f t="shared" si="31"/>
        <v>0</v>
      </c>
      <c r="AD20" s="137">
        <f t="shared" si="31"/>
        <v>0</v>
      </c>
      <c r="AE20" s="137">
        <f t="shared" si="31"/>
        <v>0</v>
      </c>
      <c r="AF20" s="137">
        <f t="shared" si="31"/>
        <v>0</v>
      </c>
      <c r="AG20" s="137">
        <f t="shared" si="31"/>
        <v>0</v>
      </c>
    </row>
    <row r="21" spans="1:47" ht="24.75" customHeight="1" x14ac:dyDescent="0.25">
      <c r="A21" s="150" t="s">
        <v>54</v>
      </c>
      <c r="B21" s="144"/>
      <c r="C21" s="147"/>
      <c r="D21" s="147"/>
      <c r="E21" s="147"/>
      <c r="F21" s="148"/>
      <c r="G21" s="195" t="s">
        <v>72</v>
      </c>
      <c r="H21" s="195"/>
      <c r="I21" s="195"/>
      <c r="J21" s="146"/>
      <c r="K21" s="147"/>
      <c r="L21" s="147"/>
      <c r="M21" s="148"/>
      <c r="N21" s="195" t="s">
        <v>73</v>
      </c>
      <c r="O21" s="195"/>
      <c r="P21" s="196"/>
      <c r="Q21" s="140"/>
      <c r="R21" s="140"/>
      <c r="S21" s="140"/>
      <c r="T21" s="140"/>
      <c r="U21" s="140"/>
      <c r="V21" s="141"/>
      <c r="W21" s="142"/>
      <c r="X21" s="146"/>
      <c r="Y21" s="147"/>
      <c r="Z21" s="147"/>
      <c r="AA21" s="147"/>
      <c r="AB21" s="148"/>
      <c r="AC21" s="195" t="s">
        <v>84</v>
      </c>
      <c r="AD21" s="195"/>
      <c r="AE21" s="195"/>
      <c r="AF21" s="195"/>
      <c r="AG21" s="196"/>
    </row>
    <row r="22" spans="1:47" s="86" customFormat="1" x14ac:dyDescent="0.25"/>
    <row r="23" spans="1:47" s="86" customFormat="1" x14ac:dyDescent="0.25">
      <c r="A23" s="160" t="s">
        <v>86</v>
      </c>
    </row>
    <row r="24" spans="1:47" x14ac:dyDescent="0.25">
      <c r="A24" s="135" t="s">
        <v>85</v>
      </c>
      <c r="B24" s="194" t="s">
        <v>69</v>
      </c>
      <c r="C24" s="194"/>
      <c r="D24" s="194"/>
      <c r="E24" s="194"/>
      <c r="F24" s="194"/>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row>
    <row r="25" spans="1:47" x14ac:dyDescent="0.25">
      <c r="A25" s="153" t="str">
        <f>IF(A24="Ja","-","Begründung angeben:")</f>
        <v>Begründung angeben:</v>
      </c>
      <c r="B25" s="193"/>
      <c r="C25" s="193"/>
      <c r="D25" s="193"/>
      <c r="E25" s="193"/>
      <c r="F25" s="193"/>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row>
    <row r="26" spans="1:47" x14ac:dyDescent="0.25">
      <c r="A26" s="135" t="s">
        <v>85</v>
      </c>
      <c r="B26" s="194" t="s">
        <v>78</v>
      </c>
      <c r="C26" s="194"/>
      <c r="D26" s="194"/>
      <c r="E26" s="194"/>
      <c r="F26" s="194"/>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row>
    <row r="27" spans="1:47" x14ac:dyDescent="0.25">
      <c r="A27" s="153" t="str">
        <f>IF(A26="Ja","-","Begründung angeben:")</f>
        <v>Begründung angeben:</v>
      </c>
      <c r="B27" s="193"/>
      <c r="C27" s="193"/>
      <c r="D27" s="193"/>
      <c r="E27" s="193"/>
      <c r="F27" s="193"/>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row>
    <row r="28" spans="1:47" s="86" customFormat="1" x14ac:dyDescent="0.25"/>
    <row r="29" spans="1:47" s="86" customFormat="1" x14ac:dyDescent="0.25"/>
    <row r="30" spans="1:47" s="86" customFormat="1" x14ac:dyDescent="0.25"/>
    <row r="31" spans="1:47" s="86" customFormat="1" x14ac:dyDescent="0.25"/>
    <row r="32" spans="1:47" s="86" customFormat="1" x14ac:dyDescent="0.25"/>
    <row r="33" spans="1:1" s="86" customFormat="1" x14ac:dyDescent="0.25"/>
    <row r="34" spans="1:1" s="86" customFormat="1" x14ac:dyDescent="0.25"/>
    <row r="35" spans="1:1" s="86" customFormat="1" x14ac:dyDescent="0.25"/>
    <row r="36" spans="1:1" s="86" customFormat="1" x14ac:dyDescent="0.25"/>
    <row r="37" spans="1:1" s="86" customFormat="1" x14ac:dyDescent="0.25"/>
    <row r="38" spans="1:1" s="86" customFormat="1" x14ac:dyDescent="0.25">
      <c r="A38" s="155" t="s">
        <v>70</v>
      </c>
    </row>
    <row r="39" spans="1:1" s="86" customFormat="1" x14ac:dyDescent="0.25">
      <c r="A39" s="155" t="s">
        <v>71</v>
      </c>
    </row>
    <row r="40" spans="1:1" s="86" customFormat="1" x14ac:dyDescent="0.25"/>
    <row r="41" spans="1:1" s="86" customFormat="1" x14ac:dyDescent="0.25"/>
    <row r="42" spans="1:1" s="86" customFormat="1" x14ac:dyDescent="0.25"/>
    <row r="43" spans="1:1" s="86" customFormat="1" x14ac:dyDescent="0.25"/>
    <row r="44" spans="1:1" s="86" customFormat="1" x14ac:dyDescent="0.25"/>
    <row r="45" spans="1:1" s="86" customFormat="1" x14ac:dyDescent="0.25"/>
    <row r="46" spans="1:1" s="86" customFormat="1" x14ac:dyDescent="0.25"/>
    <row r="47" spans="1:1" s="86" customFormat="1" x14ac:dyDescent="0.25"/>
    <row r="48" spans="1:1" s="86" customFormat="1" x14ac:dyDescent="0.25"/>
    <row r="49" s="86" customFormat="1" x14ac:dyDescent="0.25"/>
    <row r="50" s="86" customFormat="1" x14ac:dyDescent="0.25"/>
    <row r="51" s="86" customFormat="1" x14ac:dyDescent="0.25"/>
    <row r="52" s="86" customFormat="1" x14ac:dyDescent="0.25"/>
    <row r="53" s="86" customFormat="1" x14ac:dyDescent="0.25"/>
    <row r="54" s="86" customFormat="1" x14ac:dyDescent="0.25"/>
    <row r="55" s="86" customFormat="1" x14ac:dyDescent="0.25"/>
    <row r="56" s="86" customFormat="1" x14ac:dyDescent="0.25"/>
    <row r="57" s="86" customFormat="1" x14ac:dyDescent="0.25"/>
    <row r="58" s="86" customFormat="1" x14ac:dyDescent="0.25"/>
  </sheetData>
  <mergeCells count="15">
    <mergeCell ref="A1:H1"/>
    <mergeCell ref="A2:B2"/>
    <mergeCell ref="Q8:W8"/>
    <mergeCell ref="N21:P21"/>
    <mergeCell ref="G21:I21"/>
    <mergeCell ref="B25:F25"/>
    <mergeCell ref="B27:F27"/>
    <mergeCell ref="B26:F26"/>
    <mergeCell ref="AC21:AG21"/>
    <mergeCell ref="B6:N6"/>
    <mergeCell ref="B24:F24"/>
    <mergeCell ref="C8:I8"/>
    <mergeCell ref="J8:P8"/>
    <mergeCell ref="X8:AB8"/>
    <mergeCell ref="AC8:AG8"/>
  </mergeCells>
  <dataValidations count="1">
    <dataValidation type="list" allowBlank="1" showInputMessage="1" showErrorMessage="1" sqref="A26 A24">
      <formula1>$A$38:$A$39</formula1>
    </dataValidation>
  </dataValidations>
  <pageMargins left="0.70866141732283472" right="0.45" top="0.78740157480314965" bottom="0.78740157480314965" header="0.31496062992125984" footer="0.31496062992125984"/>
  <pageSetup paperSize="9" scale="58" fitToWidth="2" orientation="landscape" r:id="rId1"/>
  <colBreaks count="2" manualBreakCount="2">
    <brk id="9" max="28" man="1"/>
    <brk id="28" max="28"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Kulturunternehmen</vt:lpstr>
      <vt:lpstr>pro Veranstaltung</vt:lpstr>
      <vt:lpstr>gemäss Vorjahresvergleich</vt:lpstr>
      <vt:lpstr>'gemäss Vorjahresvergleich'!Druckbereich</vt:lpstr>
      <vt:lpstr>Kulturunternehmen!Druckbereich</vt:lpstr>
      <vt:lpstr>'pro Veranstaltung'!Druckbereich</vt:lpstr>
      <vt:lpstr>Ja</vt:lpstr>
    </vt:vector>
  </TitlesOfParts>
  <Company>Kanton Basel-Stadt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 Widmer, Manuela</dc:creator>
  <cp:lastModifiedBy>Bussmann, Jasmin</cp:lastModifiedBy>
  <cp:lastPrinted>2021-04-29T07:20:52Z</cp:lastPrinted>
  <dcterms:created xsi:type="dcterms:W3CDTF">2020-04-16T13:49:37Z</dcterms:created>
  <dcterms:modified xsi:type="dcterms:W3CDTF">2021-08-26T06:46:44Z</dcterms:modified>
</cp:coreProperties>
</file>